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1E9EAF92-3150-4DF5-82AD-425E67F8BF5D}" xr6:coauthVersionLast="45" xr6:coauthVersionMax="45" xr10:uidLastSave="{00000000-0000-0000-0000-000000000000}"/>
  <bookViews>
    <workbookView xWindow="-98" yWindow="-98" windowWidth="28996" windowHeight="15796" xr2:uid="{ADB2904D-18C8-4906-BEA1-08C84F5E23DC}"/>
  </bookViews>
  <sheets>
    <sheet name="Excel XIRR function - Examples" sheetId="23" r:id="rId1"/>
    <sheet name="Basic XIRR formula" sheetId="15" r:id="rId2"/>
    <sheet name="Complete form of XIRR" sheetId="19" r:id="rId3"/>
    <sheet name="Monthly XIRR" sheetId="16" r:id="rId4"/>
    <sheet name="XIRR template" sheetId="24" r:id="rId5"/>
    <sheet name="XIRR vs IRR" sheetId="17" r:id="rId6"/>
    <sheet name="XIRR and XNPV" sheetId="22" r:id="rId7"/>
  </sheets>
  <definedNames>
    <definedName name="Cash_flows">OFFSET('XIRR template'!$A$2,0,0,COUNT('XIRR template'!$A:$A),1)</definedName>
    <definedName name="Dates">OFFSET('XIRR template'!$B$2,0,0,COUNT('XIRR template'!$B:$B),1)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24" l="1"/>
  <c r="E1" i="19" l="1"/>
  <c r="E1" i="22" l="1"/>
  <c r="E2" i="22" s="1"/>
  <c r="E2" i="16" l="1"/>
  <c r="E3" i="16"/>
  <c r="E1" i="16"/>
  <c r="E2" i="19" l="1"/>
  <c r="E2" i="17"/>
  <c r="E1" i="17"/>
  <c r="E1" i="15"/>
</calcChain>
</file>

<file path=xl/sharedStrings.xml><?xml version="1.0" encoding="utf-8"?>
<sst xmlns="http://schemas.openxmlformats.org/spreadsheetml/2006/main" count="44" uniqueCount="24">
  <si>
    <t>Cash flow</t>
  </si>
  <si>
    <t>IRR</t>
  </si>
  <si>
    <t>Date</t>
  </si>
  <si>
    <t>XIRR</t>
  </si>
  <si>
    <t>XNPV</t>
  </si>
  <si>
    <t>Annual XIRR</t>
  </si>
  <si>
    <t>Monthy XIRR</t>
  </si>
  <si>
    <t>XIRR with guess</t>
  </si>
  <si>
    <t>Author</t>
  </si>
  <si>
    <t>Last update</t>
  </si>
  <si>
    <t>Tutorial URL</t>
  </si>
  <si>
    <t>Sample Workbook to Using XIRR Function in Excel</t>
  </si>
  <si>
    <t>The workbook shows how to use the XIRR function in Excel to calculate the internal rate of return for a series of cash flows that occur at irregular intervals.</t>
  </si>
  <si>
    <t>Basic XIRR formula</t>
  </si>
  <si>
    <t>Complete form of XIRR function</t>
  </si>
  <si>
    <t>XIRR vs. IRR</t>
  </si>
  <si>
    <t>XIRR vs. XNPV</t>
  </si>
  <si>
    <t>Calculating XIRR for monthly cash flows</t>
  </si>
  <si>
    <t>XIRR template</t>
  </si>
  <si>
    <t>Ablebits.com</t>
  </si>
  <si>
    <t>Excel XIRR function to find internal rate of return for non-periodic cash flows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</si>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</sst>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[$-409]d\-mmm\-yy;@"/>
  </numFmts>
  <fonts count="11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2"/>
      <name val="Verdana"/>
      <family val="2"/>
      <charset val="204"/>
    </font>
    <font>
      <sz val="12"/>
      <name val="Verdana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9" fontId="0" fillId="0" borderId="0" xfId="0" applyNumberFormat="1"/>
    <xf numFmtId="10" fontId="0" fillId="0" borderId="6" xfId="0" applyNumberFormat="1" applyBorder="1"/>
    <xf numFmtId="8" fontId="0" fillId="0" borderId="0" xfId="0" applyNumberFormat="1"/>
    <xf numFmtId="0" fontId="1" fillId="0" borderId="1" xfId="0" applyFont="1" applyBorder="1"/>
    <xf numFmtId="165" fontId="0" fillId="0" borderId="0" xfId="0" applyNumberFormat="1"/>
    <xf numFmtId="0" fontId="1" fillId="0" borderId="3" xfId="0" applyFont="1" applyBorder="1"/>
    <xf numFmtId="0" fontId="1" fillId="0" borderId="7" xfId="0" applyFont="1" applyBorder="1"/>
    <xf numFmtId="10" fontId="0" fillId="0" borderId="0" xfId="0" applyNumberFormat="1"/>
    <xf numFmtId="0" fontId="1" fillId="2" borderId="0" xfId="0" applyFont="1" applyFill="1" applyAlignment="1">
      <alignment horizontal="center"/>
    </xf>
    <xf numFmtId="10" fontId="0" fillId="0" borderId="4" xfId="0" applyNumberFormat="1" applyBorder="1"/>
    <xf numFmtId="0" fontId="1" fillId="0" borderId="5" xfId="0" applyFont="1" applyBorder="1"/>
    <xf numFmtId="10" fontId="0" fillId="0" borderId="8" xfId="0" applyNumberFormat="1" applyBorder="1"/>
    <xf numFmtId="10" fontId="1" fillId="0" borderId="5" xfId="0" applyNumberFormat="1" applyFont="1" applyBorder="1"/>
    <xf numFmtId="0" fontId="4" fillId="0" borderId="0" xfId="3"/>
    <xf numFmtId="11" fontId="0" fillId="0" borderId="6" xfId="0" applyNumberFormat="1" applyBorder="1"/>
    <xf numFmtId="10" fontId="0" fillId="0" borderId="2" xfId="0" applyNumberFormat="1" applyBorder="1"/>
    <xf numFmtId="0" fontId="4" fillId="3" borderId="0" xfId="3" applyFill="1"/>
    <xf numFmtId="0" fontId="7" fillId="3" borderId="0" xfId="3" applyFont="1" applyFill="1" applyAlignment="1">
      <alignment horizontal="left"/>
    </xf>
    <xf numFmtId="0" fontId="4" fillId="3" borderId="0" xfId="3" applyFill="1" applyAlignment="1">
      <alignment vertical="top" wrapText="1"/>
    </xf>
    <xf numFmtId="0" fontId="4" fillId="3" borderId="0" xfId="3" applyFill="1" applyAlignment="1">
      <alignment horizontal="left"/>
    </xf>
    <xf numFmtId="0" fontId="9" fillId="3" borderId="0" xfId="5" applyFont="1" applyFill="1"/>
    <xf numFmtId="165" fontId="4" fillId="3" borderId="0" xfId="3" applyNumberFormat="1" applyFill="1" applyAlignment="1">
      <alignment horizontal="left"/>
    </xf>
    <xf numFmtId="0" fontId="10" fillId="3" borderId="0" xfId="5" applyFont="1" applyFill="1"/>
    <xf numFmtId="0" fontId="6" fillId="3" borderId="0" xfId="3" applyFont="1" applyFill="1" applyAlignment="1">
      <alignment vertical="top"/>
    </xf>
    <xf numFmtId="0" fontId="4" fillId="3" borderId="0" xfId="3" applyFill="1" applyAlignment="1">
      <alignment vertical="top"/>
    </xf>
    <xf numFmtId="0" fontId="4" fillId="3" borderId="0" xfId="3" applyFill="1" applyAlignment="1">
      <alignment horizontal="right"/>
    </xf>
    <xf numFmtId="0" fontId="10" fillId="3" borderId="0" xfId="5" applyFont="1" applyFill="1" applyAlignment="1">
      <alignment horizontal="left"/>
    </xf>
  </cellXfs>
  <cellStyles count="6">
    <cellStyle name="Hyperlink 2" xfId="4" xr:uid="{815BD26F-C948-43F8-9DC8-3361041AD51E}"/>
    <cellStyle name="Hyperlink 3" xfId="5" xr:uid="{B020A9A5-B78B-4B6B-82A5-3074EE8BA00A}"/>
    <cellStyle name="Normal" xfId="0" builtinId="0"/>
    <cellStyle name="Normal 2" xfId="1" xr:uid="{0AE6D249-BE81-434B-B2E4-B8CED4AABF2D}"/>
    <cellStyle name="Normal 2 2" xfId="2" xr:uid="{72635E5D-F416-4D45-B0C4-80338B007480}"/>
    <cellStyle name="Normal 3" xfId="3" xr:uid="{A348AA21-AB39-47F9-B957-EF8403530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180839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F4800-383D-43B5-ABAC-467A8AFE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4789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4988172</xdr:colOff>
      <xdr:row>23</xdr:row>
      <xdr:rowOff>79936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9EA142-078D-411D-BF22-37B315FC4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2597" cy="100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7/24/excel-xirr-nonperiodic-cash-flow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EAFD-8B25-4131-A47C-F39814933C75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8" customWidth="1"/>
    <col min="2" max="2" width="15.73046875" style="18" customWidth="1"/>
    <col min="3" max="3" width="84.46484375" style="18" customWidth="1"/>
    <col min="4" max="16384" width="9.1328125" style="18"/>
  </cols>
  <sheetData>
    <row r="2" spans="1:4" ht="21.75" customHeight="1" x14ac:dyDescent="0.45"/>
    <row r="3" spans="1:4" ht="15" customHeight="1" x14ac:dyDescent="0.45"/>
    <row r="4" spans="1:4" ht="34.5" x14ac:dyDescent="1">
      <c r="B4" s="19" t="s">
        <v>11</v>
      </c>
      <c r="C4" s="19"/>
    </row>
    <row r="6" spans="1:4" ht="46.9" customHeight="1" x14ac:dyDescent="0.45">
      <c r="B6" s="20" t="s">
        <v>12</v>
      </c>
      <c r="C6" s="20"/>
    </row>
    <row r="7" spans="1:4" x14ac:dyDescent="0.45">
      <c r="B7" s="21" t="s">
        <v>8</v>
      </c>
      <c r="C7" s="22" t="s">
        <v>19</v>
      </c>
    </row>
    <row r="8" spans="1:4" x14ac:dyDescent="0.45">
      <c r="B8" s="21" t="s">
        <v>9</v>
      </c>
      <c r="C8" s="23">
        <v>43635</v>
      </c>
    </row>
    <row r="9" spans="1:4" x14ac:dyDescent="0.45">
      <c r="B9" s="21" t="s">
        <v>10</v>
      </c>
      <c r="C9" s="24" t="s">
        <v>20</v>
      </c>
      <c r="D9" s="24"/>
    </row>
    <row r="10" spans="1:4" x14ac:dyDescent="0.45">
      <c r="B10" s="21"/>
      <c r="C10" s="22"/>
    </row>
    <row r="11" spans="1:4" x14ac:dyDescent="0.45">
      <c r="B11" s="25" t="s">
        <v>21</v>
      </c>
      <c r="C11" s="26"/>
    </row>
    <row r="12" spans="1:4" x14ac:dyDescent="0.45">
      <c r="A12" s="27" t="s">
        <v>22</v>
      </c>
      <c r="B12" s="28" t="s">
        <v>13</v>
      </c>
      <c r="C12" s="28"/>
    </row>
    <row r="13" spans="1:4" x14ac:dyDescent="0.45">
      <c r="A13" s="27" t="s">
        <v>22</v>
      </c>
      <c r="B13" s="28" t="s">
        <v>14</v>
      </c>
      <c r="C13" s="28"/>
    </row>
    <row r="14" spans="1:4" x14ac:dyDescent="0.45">
      <c r="A14" s="27" t="s">
        <v>22</v>
      </c>
      <c r="B14" s="28" t="s">
        <v>17</v>
      </c>
      <c r="C14" s="28"/>
    </row>
    <row r="15" spans="1:4" x14ac:dyDescent="0.45">
      <c r="A15" s="27" t="s">
        <v>22</v>
      </c>
      <c r="B15" s="28" t="s">
        <v>18</v>
      </c>
      <c r="C15" s="28"/>
    </row>
    <row r="16" spans="1:4" x14ac:dyDescent="0.45">
      <c r="A16" s="27" t="s">
        <v>22</v>
      </c>
      <c r="B16" s="28" t="s">
        <v>15</v>
      </c>
      <c r="C16" s="28"/>
    </row>
    <row r="17" spans="1:7" x14ac:dyDescent="0.45">
      <c r="A17" s="27" t="s">
        <v>22</v>
      </c>
      <c r="B17" s="28" t="s">
        <v>16</v>
      </c>
      <c r="C17" s="28"/>
    </row>
    <row r="18" spans="1:7" s="15" customFormat="1" x14ac:dyDescent="0.45"/>
    <row r="20" spans="1:7" x14ac:dyDescent="0.45">
      <c r="G20" s="18" t="s">
        <v>23</v>
      </c>
    </row>
  </sheetData>
  <mergeCells count="9">
    <mergeCell ref="B17:C17"/>
    <mergeCell ref="B12:C12"/>
    <mergeCell ref="B13:C13"/>
    <mergeCell ref="B14:C14"/>
    <mergeCell ref="B15:C15"/>
    <mergeCell ref="B16:C16"/>
    <mergeCell ref="B4:C4"/>
    <mergeCell ref="B6:C6"/>
    <mergeCell ref="C9:D9"/>
  </mergeCells>
  <hyperlinks>
    <hyperlink ref="C7" r:id="rId1" display="https://www.Ablebits.com" xr:uid="{AC61ECB8-1107-434C-BE11-D6D56369D49D}"/>
    <hyperlink ref="C9" r:id="rId2" display="Excel SMALL function with examples" xr:uid="{4CB82AFD-8B35-4FE8-B8E0-EA0CD3211FC9}"/>
    <hyperlink ref="B13" location="'Vlookup multiple criteria'!A1" display="Vlookup multiple criteria" xr:uid="{CD8E83F8-09DC-41FD-A4FE-BF8012F82336}"/>
    <hyperlink ref="B14" location="'Vlookup Nth instance'!A1" display="Vlookup and return Nth match" xr:uid="{BA6854A0-7B38-47C7-BEC4-727B3E34BC40}"/>
    <hyperlink ref="B15" location="'Vlookup 2nd instance'!A1" display="Vlookup and return 2nd instance" xr:uid="{6375759B-A9DD-4AE6-ACE5-E32AA5D84862}"/>
    <hyperlink ref="B16" location="'Reverse search'!A1" display="Reverse search" xr:uid="{F835159E-D4AC-4EF3-AE25-B6CEBD453201}"/>
    <hyperlink ref="B17" location="'Compare columns for match'!A1" display="Compare two columns for matches" xr:uid="{BA821C01-B979-4807-A2C9-401A6A6976C3}"/>
    <hyperlink ref="B12" location="'Vlookup 2 values'!A1" display="Vlookup based on two values" xr:uid="{C6F7CFC6-7E99-49A4-BFEE-CDAC171435C8}"/>
    <hyperlink ref="C9:D9" r:id="rId3" display="Excel XIRR function to find internal rate of return for non-periodic cash flows" xr:uid="{B3EEE426-4AC7-434F-A826-B11E74646140}"/>
    <hyperlink ref="B16:C16" location="'XIRR vs IRR'!A1" display="XIRR vs. IRR" xr:uid="{78540660-D058-4389-8921-9F4449142668}"/>
    <hyperlink ref="B17:C17" location="'XIRR and XNPV'!A1" display="XIRR vs. XNPV" xr:uid="{F0F2E468-4988-4FCC-9B19-2BCBA85835DA}"/>
    <hyperlink ref="B12:C12" location="'Basic XIRR formula'!A1" display="Basic XIRR formula" xr:uid="{8885E26F-BEFB-4986-BCC5-421947B6F4D4}"/>
    <hyperlink ref="B13:C13" location="'Complete form of XIRR'!A1" display="Complete form of XIRR function" xr:uid="{E761CF0E-3D18-42EF-9241-81C6DC198E3E}"/>
    <hyperlink ref="B14:C14" location="'Monthly XIRR'!A1" display="Calculating XIRR for monthly cash flows" xr:uid="{6585C422-8DC3-4E3F-B783-479D463548FB}"/>
    <hyperlink ref="B15:C15" location="'XIRR template'!A1" display="XIRR template" xr:uid="{436390D3-DF4E-4F58-855E-CC037C25EC3B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D9-1B11-4788-AF20-920C701342A1}">
  <dimension ref="A1:E11"/>
  <sheetViews>
    <sheetView workbookViewId="0"/>
  </sheetViews>
  <sheetFormatPr defaultRowHeight="14.25" x14ac:dyDescent="0.45"/>
  <cols>
    <col min="1" max="1" width="10.86328125" customWidth="1"/>
    <col min="2" max="2" width="14" customWidth="1"/>
  </cols>
  <sheetData>
    <row r="1" spans="1:5" x14ac:dyDescent="0.45">
      <c r="A1" s="10" t="s">
        <v>0</v>
      </c>
      <c r="B1" s="10" t="s">
        <v>2</v>
      </c>
      <c r="D1" s="5" t="s">
        <v>3</v>
      </c>
      <c r="E1" s="17">
        <f>XIRR(A2:A8, B2:B8)</f>
        <v>0.17602745890617372</v>
      </c>
    </row>
    <row r="2" spans="1:5" x14ac:dyDescent="0.45">
      <c r="A2" s="1">
        <v>-1000</v>
      </c>
      <c r="B2" s="6">
        <v>42736</v>
      </c>
    </row>
    <row r="3" spans="1:5" x14ac:dyDescent="0.45">
      <c r="A3" s="1">
        <v>100</v>
      </c>
      <c r="B3" s="6">
        <v>43132</v>
      </c>
      <c r="C3" s="2"/>
    </row>
    <row r="4" spans="1:5" x14ac:dyDescent="0.45">
      <c r="A4" s="1">
        <v>200</v>
      </c>
      <c r="B4" s="6">
        <v>43554</v>
      </c>
    </row>
    <row r="5" spans="1:5" x14ac:dyDescent="0.45">
      <c r="A5" s="1">
        <v>350</v>
      </c>
      <c r="B5" s="6">
        <v>43936</v>
      </c>
      <c r="C5" s="2"/>
    </row>
    <row r="6" spans="1:5" x14ac:dyDescent="0.45">
      <c r="A6" s="1">
        <v>400</v>
      </c>
      <c r="B6" s="6">
        <v>44346</v>
      </c>
    </row>
    <row r="7" spans="1:5" x14ac:dyDescent="0.45">
      <c r="A7" s="1">
        <v>450</v>
      </c>
      <c r="B7" s="6">
        <v>44726</v>
      </c>
    </row>
    <row r="8" spans="1:5" x14ac:dyDescent="0.45">
      <c r="A8" s="1">
        <v>550</v>
      </c>
      <c r="B8" s="6">
        <v>45127</v>
      </c>
      <c r="C8" s="2"/>
    </row>
    <row r="11" spans="1:5" x14ac:dyDescent="0.45">
      <c r="B1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8521-5576-4EE6-8C34-7D4F6F47577A}">
  <dimension ref="A1:E7"/>
  <sheetViews>
    <sheetView workbookViewId="0">
      <selection activeCell="E2" sqref="E2"/>
    </sheetView>
  </sheetViews>
  <sheetFormatPr defaultRowHeight="14.25" x14ac:dyDescent="0.45"/>
  <cols>
    <col min="1" max="1" width="11.73046875" customWidth="1"/>
    <col min="2" max="2" width="12.3984375" customWidth="1"/>
    <col min="4" max="4" width="15" bestFit="1" customWidth="1"/>
    <col min="5" max="5" width="10.1328125" bestFit="1" customWidth="1"/>
  </cols>
  <sheetData>
    <row r="1" spans="1:5" x14ac:dyDescent="0.45">
      <c r="A1" s="10" t="s">
        <v>0</v>
      </c>
      <c r="B1" s="10" t="s">
        <v>2</v>
      </c>
      <c r="D1" s="7" t="s">
        <v>3</v>
      </c>
      <c r="E1" s="11" t="e">
        <f>XIRR(A2:A7,B2:B7)</f>
        <v>#NUM!</v>
      </c>
    </row>
    <row r="2" spans="1:5" x14ac:dyDescent="0.45">
      <c r="A2" s="1">
        <v>-100</v>
      </c>
      <c r="B2" s="6">
        <v>43466</v>
      </c>
      <c r="D2" s="12" t="s">
        <v>7</v>
      </c>
      <c r="E2" s="3">
        <f>XIRR(A2:A7,B2:B7, -20%)</f>
        <v>-0.12351866364479064</v>
      </c>
    </row>
    <row r="3" spans="1:5" x14ac:dyDescent="0.45">
      <c r="A3" s="1">
        <v>20</v>
      </c>
      <c r="B3" s="6">
        <v>43920</v>
      </c>
      <c r="C3" s="2"/>
      <c r="E3" s="9"/>
    </row>
    <row r="4" spans="1:5" x14ac:dyDescent="0.45">
      <c r="A4" s="1">
        <v>25</v>
      </c>
      <c r="B4" s="6">
        <v>44242</v>
      </c>
      <c r="D4" s="2"/>
    </row>
    <row r="5" spans="1:5" x14ac:dyDescent="0.45">
      <c r="A5" s="1">
        <v>30</v>
      </c>
      <c r="B5" s="6">
        <v>44701</v>
      </c>
      <c r="C5" s="2"/>
    </row>
    <row r="6" spans="1:5" x14ac:dyDescent="0.45">
      <c r="A6" s="1">
        <v>35</v>
      </c>
      <c r="B6" s="6">
        <v>45078</v>
      </c>
      <c r="D6" s="4"/>
    </row>
    <row r="7" spans="1:5" x14ac:dyDescent="0.45">
      <c r="A7" s="1">
        <v>-30</v>
      </c>
      <c r="B7" s="6">
        <v>45656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F23CF-FB9B-44E7-9756-78D6A07BFF28}">
  <dimension ref="A1:F8"/>
  <sheetViews>
    <sheetView workbookViewId="0">
      <selection activeCell="E2" sqref="E2"/>
    </sheetView>
  </sheetViews>
  <sheetFormatPr defaultRowHeight="14.25" x14ac:dyDescent="0.45"/>
  <cols>
    <col min="1" max="1" width="10.265625" customWidth="1"/>
    <col min="2" max="2" width="14" customWidth="1"/>
    <col min="4" max="4" width="13.265625" customWidth="1"/>
  </cols>
  <sheetData>
    <row r="1" spans="1:6" x14ac:dyDescent="0.45">
      <c r="A1" s="10" t="s">
        <v>0</v>
      </c>
      <c r="B1" s="10" t="s">
        <v>2</v>
      </c>
      <c r="D1" s="7" t="s">
        <v>5</v>
      </c>
      <c r="E1" s="11">
        <f>XIRR(A2:A8,B2:B8)</f>
        <v>1.4538098931312564</v>
      </c>
    </row>
    <row r="2" spans="1:6" x14ac:dyDescent="0.45">
      <c r="A2" s="1">
        <v>-1000</v>
      </c>
      <c r="B2" s="6">
        <v>43466</v>
      </c>
      <c r="D2" s="8" t="s">
        <v>6</v>
      </c>
      <c r="E2" s="13">
        <f>(1+XIRR(A2:A8,B2:B8))^(1/12)-1</f>
        <v>7.7672356242968643E-2</v>
      </c>
      <c r="F2" s="9"/>
    </row>
    <row r="3" spans="1:6" x14ac:dyDescent="0.45">
      <c r="A3" s="1">
        <v>100</v>
      </c>
      <c r="B3" s="6">
        <v>43497</v>
      </c>
      <c r="C3" s="2"/>
      <c r="D3" s="12" t="s">
        <v>1</v>
      </c>
      <c r="E3" s="3">
        <f>IRR(A2:A8)</f>
        <v>7.6832635444301633E-2</v>
      </c>
    </row>
    <row r="4" spans="1:6" x14ac:dyDescent="0.45">
      <c r="A4" s="1">
        <v>150</v>
      </c>
      <c r="B4" s="6">
        <v>43525</v>
      </c>
    </row>
    <row r="5" spans="1:6" x14ac:dyDescent="0.45">
      <c r="A5" s="1">
        <v>200</v>
      </c>
      <c r="B5" s="6">
        <v>43556</v>
      </c>
      <c r="C5" s="2"/>
      <c r="D5" s="9"/>
      <c r="F5" s="9"/>
    </row>
    <row r="6" spans="1:6" x14ac:dyDescent="0.45">
      <c r="A6" s="1">
        <v>250</v>
      </c>
      <c r="B6" s="6">
        <v>43586</v>
      </c>
    </row>
    <row r="7" spans="1:6" x14ac:dyDescent="0.45">
      <c r="A7" s="1">
        <v>300</v>
      </c>
      <c r="B7" s="6">
        <v>43617</v>
      </c>
    </row>
    <row r="8" spans="1:6" x14ac:dyDescent="0.45">
      <c r="A8" s="1">
        <v>350</v>
      </c>
      <c r="B8" s="6">
        <v>43647</v>
      </c>
      <c r="C8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F60D-9587-420C-B73E-F4D0206841AA}">
  <dimension ref="A1:E8"/>
  <sheetViews>
    <sheetView workbookViewId="0">
      <selection activeCell="E1" sqref="E1"/>
    </sheetView>
  </sheetViews>
  <sheetFormatPr defaultRowHeight="14.25" x14ac:dyDescent="0.45"/>
  <cols>
    <col min="1" max="1" width="10.1328125" customWidth="1"/>
    <col min="2" max="2" width="10.59765625" customWidth="1"/>
  </cols>
  <sheetData>
    <row r="1" spans="1:5" x14ac:dyDescent="0.45">
      <c r="A1" s="10" t="s">
        <v>0</v>
      </c>
      <c r="B1" s="10" t="s">
        <v>2</v>
      </c>
      <c r="D1" s="5" t="s">
        <v>3</v>
      </c>
      <c r="E1" s="17">
        <f ca="1">XIRR(Cash_flows, Dates)</f>
        <v>9.3598005175590512E-2</v>
      </c>
    </row>
    <row r="2" spans="1:5" x14ac:dyDescent="0.45">
      <c r="A2" s="1">
        <v>-1000</v>
      </c>
      <c r="B2" s="6">
        <v>43466</v>
      </c>
    </row>
    <row r="3" spans="1:5" x14ac:dyDescent="0.45">
      <c r="A3" s="1">
        <v>100</v>
      </c>
      <c r="B3" s="6">
        <v>43497</v>
      </c>
      <c r="C3" s="2"/>
    </row>
    <row r="4" spans="1:5" x14ac:dyDescent="0.45">
      <c r="A4" s="1">
        <v>150</v>
      </c>
      <c r="B4" s="6">
        <v>43554</v>
      </c>
    </row>
    <row r="5" spans="1:5" x14ac:dyDescent="0.45">
      <c r="A5" s="1">
        <v>190</v>
      </c>
      <c r="B5" s="6">
        <v>43570</v>
      </c>
      <c r="C5" s="2"/>
    </row>
    <row r="6" spans="1:5" x14ac:dyDescent="0.45">
      <c r="A6" s="1">
        <v>200</v>
      </c>
      <c r="B6" s="6">
        <v>43615</v>
      </c>
    </row>
    <row r="7" spans="1:5" x14ac:dyDescent="0.45">
      <c r="A7" s="1">
        <v>210</v>
      </c>
      <c r="B7" s="6">
        <v>43996</v>
      </c>
    </row>
    <row r="8" spans="1:5" x14ac:dyDescent="0.45">
      <c r="A8" s="1">
        <v>220</v>
      </c>
      <c r="B8" s="6">
        <v>44032</v>
      </c>
      <c r="C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45B-5723-4B31-AD64-DF360967B674}">
  <dimension ref="A1:F8"/>
  <sheetViews>
    <sheetView workbookViewId="0">
      <selection activeCell="E2" sqref="E2"/>
    </sheetView>
  </sheetViews>
  <sheetFormatPr defaultRowHeight="14.25" x14ac:dyDescent="0.45"/>
  <cols>
    <col min="1" max="1" width="11.73046875" customWidth="1"/>
    <col min="2" max="2" width="13.59765625" customWidth="1"/>
  </cols>
  <sheetData>
    <row r="1" spans="1:6" x14ac:dyDescent="0.45">
      <c r="A1" s="10" t="s">
        <v>0</v>
      </c>
      <c r="B1" s="10" t="s">
        <v>2</v>
      </c>
      <c r="D1" s="7" t="s">
        <v>3</v>
      </c>
      <c r="E1" s="11">
        <f>XIRR(A2:A7,B2:B7)</f>
        <v>0.13442658782005315</v>
      </c>
    </row>
    <row r="2" spans="1:6" x14ac:dyDescent="0.45">
      <c r="A2" s="1">
        <v>-1000</v>
      </c>
      <c r="B2" s="6">
        <v>43495</v>
      </c>
      <c r="D2" s="12" t="s">
        <v>1</v>
      </c>
      <c r="E2" s="3">
        <f>IRR(A2:A7)</f>
        <v>0.13453108327549979</v>
      </c>
    </row>
    <row r="3" spans="1:6" x14ac:dyDescent="0.45">
      <c r="A3" s="1">
        <v>200</v>
      </c>
      <c r="B3" s="6">
        <v>43860</v>
      </c>
      <c r="C3" s="2"/>
      <c r="E3" s="9"/>
    </row>
    <row r="4" spans="1:6" x14ac:dyDescent="0.45">
      <c r="A4" s="1">
        <v>250</v>
      </c>
      <c r="B4" s="6">
        <v>44226</v>
      </c>
      <c r="D4" s="2"/>
    </row>
    <row r="5" spans="1:6" x14ac:dyDescent="0.45">
      <c r="A5" s="1">
        <v>300</v>
      </c>
      <c r="B5" s="6">
        <v>44591</v>
      </c>
      <c r="C5" s="2"/>
    </row>
    <row r="6" spans="1:6" x14ac:dyDescent="0.45">
      <c r="A6" s="1">
        <v>350</v>
      </c>
      <c r="B6" s="6">
        <v>44956</v>
      </c>
      <c r="D6" s="4"/>
    </row>
    <row r="7" spans="1:6" x14ac:dyDescent="0.45">
      <c r="A7" s="1">
        <v>400</v>
      </c>
      <c r="B7" s="6">
        <v>45321</v>
      </c>
    </row>
    <row r="8" spans="1:6" x14ac:dyDescent="0.45">
      <c r="F8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E676-14AA-482E-890B-8C88968941B0}">
  <dimension ref="A1:F8"/>
  <sheetViews>
    <sheetView workbookViewId="0"/>
  </sheetViews>
  <sheetFormatPr defaultRowHeight="14.25" x14ac:dyDescent="0.45"/>
  <cols>
    <col min="1" max="1" width="10.265625" customWidth="1"/>
    <col min="2" max="2" width="14" customWidth="1"/>
    <col min="4" max="4" width="10.1328125" customWidth="1"/>
    <col min="5" max="5" width="11.265625" customWidth="1"/>
  </cols>
  <sheetData>
    <row r="1" spans="1:6" x14ac:dyDescent="0.45">
      <c r="A1" s="10" t="s">
        <v>0</v>
      </c>
      <c r="B1" s="10" t="s">
        <v>2</v>
      </c>
      <c r="D1" s="7" t="s">
        <v>3</v>
      </c>
      <c r="E1" s="11">
        <f>XIRR(A2:A5,B2:B5)</f>
        <v>0.1459777653217316</v>
      </c>
    </row>
    <row r="2" spans="1:6" x14ac:dyDescent="0.45">
      <c r="A2" s="1">
        <v>-1000</v>
      </c>
      <c r="B2" s="6">
        <v>43831</v>
      </c>
      <c r="D2" s="14" t="s">
        <v>4</v>
      </c>
      <c r="E2" s="16">
        <f>XNPV(E1, A2:A5, B2:B5)</f>
        <v>1.1105769203823002E-5</v>
      </c>
    </row>
    <row r="3" spans="1:6" x14ac:dyDescent="0.45">
      <c r="A3" s="1">
        <v>200</v>
      </c>
      <c r="B3" s="6">
        <v>44211</v>
      </c>
      <c r="C3" s="2"/>
    </row>
    <row r="4" spans="1:6" x14ac:dyDescent="0.45">
      <c r="A4" s="1">
        <v>400</v>
      </c>
      <c r="B4" s="6">
        <v>44591</v>
      </c>
    </row>
    <row r="5" spans="1:6" x14ac:dyDescent="0.45">
      <c r="A5" s="1">
        <v>800</v>
      </c>
      <c r="B5" s="6">
        <v>44958</v>
      </c>
      <c r="C5" s="2"/>
      <c r="F5" s="9"/>
    </row>
    <row r="6" spans="1:6" x14ac:dyDescent="0.45">
      <c r="A6" s="1"/>
      <c r="B6" s="6"/>
    </row>
    <row r="7" spans="1:6" x14ac:dyDescent="0.45">
      <c r="A7" s="1"/>
      <c r="B7" s="6"/>
    </row>
    <row r="8" spans="1:6" x14ac:dyDescent="0.45">
      <c r="A8" s="1"/>
      <c r="B8" s="6"/>
      <c r="C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 XIRR function - Examples</vt:lpstr>
      <vt:lpstr>Basic XIRR formula</vt:lpstr>
      <vt:lpstr>Complete form of XIRR</vt:lpstr>
      <vt:lpstr>Monthly XIRR</vt:lpstr>
      <vt:lpstr>XIRR template</vt:lpstr>
      <vt:lpstr>XIRR vs IRR</vt:lpstr>
      <vt:lpstr>XIRR and XNPV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2019-06-10T13:28:00Z</dcterms:created>
  <dcterms:modified xsi:type="dcterms:W3CDTF">2020-11-26T16:16:54Z</dcterms:modified>
</cp:coreProperties>
</file>