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19"/>
  <workbookPr/>
  <mc:AlternateContent xmlns:mc="http://schemas.openxmlformats.org/markup-compatibility/2006">
    <mc:Choice Requires="x15">
      <x15ac:absPath xmlns:x15ac="http://schemas.microsoft.com/office/spreadsheetml/2010/11/ac" url="D:\excel-tutorials-examples - Артём\06\"/>
    </mc:Choice>
  </mc:AlternateContent>
  <xr:revisionPtr revIDLastSave="0" documentId="13_ncr:1_{7A2054E4-D290-4C89-A3AD-0BAE95DA6192}" xr6:coauthVersionLast="45" xr6:coauthVersionMax="45" xr10:uidLastSave="{00000000-0000-0000-0000-000000000000}"/>
  <bookViews>
    <workbookView xWindow="-98" yWindow="-98" windowWidth="28066" windowHeight="16395" xr2:uid="{00000000-000D-0000-FFFF-FFFF00000000}"/>
  </bookViews>
  <sheets>
    <sheet name="SUMPRODUCT formula examples" sheetId="10" r:id="rId1"/>
    <sheet name="SUMPRODUCT multiple criteria" sheetId="5" r:id="rId2"/>
    <sheet name="Conditional sum, count, average" sheetId="4" r:id="rId3"/>
    <sheet name="SUMPRODUCT weighted average" sheetId="8" r:id="rId4"/>
    <sheet name="Alternative to array formulas" sheetId="9" r:id="rId5"/>
  </sheets>
  <externalReferences>
    <externalReference r:id="rId6"/>
  </externalReferences>
  <definedNames>
    <definedName name="Formula">'[1]IF+SUBTOTAL'!#REF!</definedName>
    <definedName name="Function">'[1]IF+SUBTOTAL'!#REF!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4" l="1"/>
  <c r="M4" i="4"/>
  <c r="V6" i="4"/>
  <c r="V5" i="4"/>
  <c r="B3" i="9" l="1"/>
  <c r="B4" i="9"/>
  <c r="B5" i="9"/>
  <c r="B2" i="9"/>
  <c r="C9" i="8" l="1"/>
  <c r="F5" i="4" l="1"/>
  <c r="F6" i="4"/>
  <c r="F7" i="4"/>
  <c r="F2" i="5"/>
  <c r="F1" i="5"/>
</calcChain>
</file>

<file path=xl/sharedStrings.xml><?xml version="1.0" encoding="utf-8"?>
<sst xmlns="http://schemas.openxmlformats.org/spreadsheetml/2006/main" count="146" uniqueCount="50">
  <si>
    <t>Region</t>
  </si>
  <si>
    <t>Item</t>
  </si>
  <si>
    <t>Sales</t>
  </si>
  <si>
    <t>Apples</t>
  </si>
  <si>
    <t>Grapes</t>
  </si>
  <si>
    <t>Lemons</t>
  </si>
  <si>
    <t>Oranges</t>
  </si>
  <si>
    <t>North</t>
  </si>
  <si>
    <t>South</t>
  </si>
  <si>
    <t>Planned</t>
  </si>
  <si>
    <t>Sold</t>
  </si>
  <si>
    <t>Apples: Sold &lt; Planned</t>
  </si>
  <si>
    <t>Count</t>
  </si>
  <si>
    <t>Sum</t>
  </si>
  <si>
    <t>Average</t>
  </si>
  <si>
    <t>or</t>
  </si>
  <si>
    <t>Task</t>
  </si>
  <si>
    <t>Completion</t>
  </si>
  <si>
    <t>Importance (1-10)</t>
  </si>
  <si>
    <t>Task 1</t>
  </si>
  <si>
    <t>Task 2</t>
  </si>
  <si>
    <t>Task 3</t>
  </si>
  <si>
    <t>Task 4</t>
  </si>
  <si>
    <t>Task 5</t>
  </si>
  <si>
    <t>Task 6</t>
  </si>
  <si>
    <t>Weighted average
weighted average</t>
  </si>
  <si>
    <t>She sells seashells by the seashore.</t>
  </si>
  <si>
    <t>The shells she sells are surely seashells.</t>
  </si>
  <si>
    <t>So if she sells shells on the seashore,</t>
  </si>
  <si>
    <t>I'm sure she sells seashore shells.</t>
  </si>
  <si>
    <t>Text string</t>
  </si>
  <si>
    <t>Char count</t>
  </si>
  <si>
    <t>Author</t>
  </si>
  <si>
    <t>Tutorial URL</t>
  </si>
  <si>
    <t>Excel SUMPRODUCT function - Sample Workbook</t>
  </si>
  <si>
    <t>AND logic</t>
  </si>
  <si>
    <t>OR logic</t>
  </si>
  <si>
    <t>AND as well as OR logic</t>
  </si>
  <si>
    <t>SUMPRODUCT with multiple criteria</t>
  </si>
  <si>
    <t>Conditional count, sum and average (AND and OR logic)</t>
  </si>
  <si>
    <t>SUMPRODUCT as alternative to array formulas</t>
  </si>
  <si>
    <t>SUMPRODUCT formula for weighted average</t>
  </si>
  <si>
    <t>The workbook shows how to use the SUMPRODUCT function in Excel to compare arrays, conditionally sum or count cells with multiple criteria, get a weighted average and more.</t>
  </si>
  <si>
    <t>All items: Sold &lt; Planned</t>
  </si>
  <si>
    <t>Ablebits.com</t>
  </si>
  <si>
    <t>Last update</t>
  </si>
  <si>
    <t>Excel SUMPRODUCT function with formula examples</t>
  </si>
  <si>
    <t>Examples:</t>
  </si>
  <si>
    <t xml:space="preserve">•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</si>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</sst>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[$-409]d\-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/>
    <xf numFmtId="0" fontId="1" fillId="2" borderId="3" xfId="0" applyFont="1" applyFill="1" applyBorder="1"/>
    <xf numFmtId="0" fontId="1" fillId="2" borderId="2" xfId="0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0" fontId="2" fillId="0" borderId="4" xfId="0" applyFont="1" applyBorder="1"/>
    <xf numFmtId="0" fontId="0" fillId="3" borderId="0" xfId="0" applyFont="1" applyFill="1" applyBorder="1"/>
    <xf numFmtId="0" fontId="0" fillId="0" borderId="7" xfId="0" applyBorder="1"/>
    <xf numFmtId="0" fontId="0" fillId="0" borderId="9" xfId="0" applyBorder="1"/>
    <xf numFmtId="0" fontId="2" fillId="0" borderId="8" xfId="0" applyFont="1" applyBorder="1"/>
    <xf numFmtId="0" fontId="2" fillId="0" borderId="10" xfId="0" applyFont="1" applyBorder="1"/>
    <xf numFmtId="0" fontId="2" fillId="4" borderId="6" xfId="0" applyFont="1" applyFill="1" applyBorder="1"/>
    <xf numFmtId="0" fontId="0" fillId="4" borderId="12" xfId="0" applyFill="1" applyBorder="1"/>
    <xf numFmtId="0" fontId="0" fillId="4" borderId="7" xfId="0" applyFill="1" applyBorder="1"/>
    <xf numFmtId="0" fontId="2" fillId="4" borderId="8" xfId="0" applyFont="1" applyFill="1" applyBorder="1"/>
    <xf numFmtId="0" fontId="0" fillId="4" borderId="0" xfId="0" applyFill="1" applyBorder="1"/>
    <xf numFmtId="0" fontId="0" fillId="4" borderId="9" xfId="0" applyFill="1" applyBorder="1"/>
    <xf numFmtId="0" fontId="2" fillId="4" borderId="10" xfId="0" applyFont="1" applyFill="1" applyBorder="1"/>
    <xf numFmtId="0" fontId="0" fillId="4" borderId="13" xfId="0" applyFill="1" applyBorder="1"/>
    <xf numFmtId="0" fontId="0" fillId="4" borderId="11" xfId="0" applyFill="1" applyBorder="1"/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1" xfId="0" applyFont="1" applyBorder="1"/>
    <xf numFmtId="9" fontId="0" fillId="0" borderId="3" xfId="0" applyNumberFormat="1" applyFont="1" applyBorder="1"/>
    <xf numFmtId="0" fontId="0" fillId="0" borderId="2" xfId="0" applyFont="1" applyBorder="1"/>
    <xf numFmtId="0" fontId="0" fillId="0" borderId="14" xfId="0" applyFont="1" applyBorder="1"/>
    <xf numFmtId="9" fontId="0" fillId="0" borderId="15" xfId="0" applyNumberFormat="1" applyFont="1" applyBorder="1"/>
    <xf numFmtId="0" fontId="0" fillId="0" borderId="16" xfId="0" applyFont="1" applyBorder="1"/>
    <xf numFmtId="0" fontId="2" fillId="0" borderId="6" xfId="0" applyFont="1" applyBorder="1"/>
    <xf numFmtId="0" fontId="2" fillId="3" borderId="9" xfId="0" applyFont="1" applyFill="1" applyBorder="1"/>
    <xf numFmtId="165" fontId="2" fillId="3" borderId="9" xfId="0" applyNumberFormat="1" applyFont="1" applyFill="1" applyBorder="1"/>
    <xf numFmtId="165" fontId="2" fillId="3" borderId="11" xfId="0" applyNumberFormat="1" applyFont="1" applyFill="1" applyBorder="1"/>
    <xf numFmtId="0" fontId="2" fillId="3" borderId="0" xfId="0" applyFont="1" applyFill="1" applyBorder="1"/>
    <xf numFmtId="164" fontId="2" fillId="3" borderId="13" xfId="0" applyNumberFormat="1" applyFont="1" applyFill="1" applyBorder="1"/>
    <xf numFmtId="9" fontId="0" fillId="3" borderId="5" xfId="0" applyNumberFormat="1" applyFont="1" applyFill="1" applyBorder="1"/>
    <xf numFmtId="0" fontId="0" fillId="0" borderId="0" xfId="0" applyNumberFormat="1" applyFont="1" applyBorder="1"/>
    <xf numFmtId="0" fontId="2" fillId="3" borderId="5" xfId="0" applyFont="1" applyFill="1" applyBorder="1"/>
    <xf numFmtId="0" fontId="6" fillId="4" borderId="0" xfId="2" applyFill="1"/>
    <xf numFmtId="0" fontId="6" fillId="4" borderId="0" xfId="2" applyFill="1" applyAlignment="1">
      <alignment horizontal="left"/>
    </xf>
    <xf numFmtId="0" fontId="8" fillId="4" borderId="0" xfId="3" applyFont="1" applyFill="1"/>
    <xf numFmtId="166" fontId="6" fillId="4" borderId="0" xfId="2" applyNumberFormat="1" applyFill="1" applyAlignment="1">
      <alignment horizontal="left"/>
    </xf>
    <xf numFmtId="0" fontId="5" fillId="4" borderId="0" xfId="2" applyFont="1" applyFill="1" applyAlignment="1">
      <alignment vertical="top"/>
    </xf>
    <xf numFmtId="0" fontId="6" fillId="4" borderId="0" xfId="2" applyFill="1" applyAlignment="1">
      <alignment vertical="top"/>
    </xf>
    <xf numFmtId="0" fontId="6" fillId="4" borderId="0" xfId="2" applyFill="1" applyAlignment="1">
      <alignment horizontal="right"/>
    </xf>
    <xf numFmtId="0" fontId="6" fillId="0" borderId="0" xfId="2"/>
    <xf numFmtId="0" fontId="9" fillId="4" borderId="0" xfId="3" applyFont="1" applyFill="1" applyAlignment="1">
      <alignment horizontal="left"/>
    </xf>
    <xf numFmtId="0" fontId="7" fillId="4" borderId="0" xfId="2" applyFont="1" applyFill="1" applyAlignment="1">
      <alignment horizontal="left"/>
    </xf>
    <xf numFmtId="0" fontId="6" fillId="4" borderId="0" xfId="2" applyFill="1" applyAlignment="1">
      <alignment vertical="top" wrapText="1"/>
    </xf>
    <xf numFmtId="0" fontId="9" fillId="4" borderId="0" xfId="3" applyFont="1" applyFill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</cellXfs>
  <cellStyles count="4">
    <cellStyle name="Hyperlink 2" xfId="1" xr:uid="{00000000-0005-0000-0000-000001000000}"/>
    <cellStyle name="Hyperlink 3" xfId="3" xr:uid="{02FC15F5-F525-44B7-9C73-9F5C712CAB40}"/>
    <cellStyle name="Normal" xfId="0" builtinId="0"/>
    <cellStyle name="Normal 3" xfId="2" xr:uid="{302CDB84-9205-46A4-ACFB-F392CAEF42BC}"/>
  </cellStyles>
  <dxfs count="0"/>
  <tableStyles count="0" defaultTableStyle="TableStyleLight11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180887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902F1F-FB98-4B66-8732-E18236985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304837" cy="1847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15</xdr:row>
      <xdr:rowOff>161925</xdr:rowOff>
    </xdr:from>
    <xdr:to>
      <xdr:col>2</xdr:col>
      <xdr:colOff>5012009</xdr:colOff>
      <xdr:row>21</xdr:row>
      <xdr:rowOff>79960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90F511-72C2-43EC-8D8C-BE4253204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5128260"/>
          <a:ext cx="6102621" cy="10038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Sveta\Excel%20-%20subtotal\Excel%20Subtotal%20fun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TOTAL formula examples"/>
      <sheetName val="Subtotal filtered rows"/>
      <sheetName val="Subtotal visible rows"/>
      <sheetName val="IF+SUBTOTAL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6/08/24/excel-sumproduct-function-formula-examples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8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38" customWidth="1"/>
    <col min="2" max="2" width="15.73046875" style="38" customWidth="1"/>
    <col min="3" max="3" width="84.46484375" style="38" customWidth="1"/>
    <col min="4" max="16384" width="9.1328125" style="38"/>
  </cols>
  <sheetData>
    <row r="2" spans="1:4" ht="19.149999999999999" customHeight="1" x14ac:dyDescent="0.45"/>
    <row r="3" spans="1:4" ht="15" customHeight="1" x14ac:dyDescent="0.45"/>
    <row r="4" spans="1:4" ht="34.5" x14ac:dyDescent="1">
      <c r="B4" s="47" t="s">
        <v>34</v>
      </c>
      <c r="C4" s="47"/>
    </row>
    <row r="6" spans="1:4" ht="47.65" customHeight="1" x14ac:dyDescent="0.45">
      <c r="B6" s="48" t="s">
        <v>42</v>
      </c>
      <c r="C6" s="48"/>
    </row>
    <row r="7" spans="1:4" x14ac:dyDescent="0.45">
      <c r="B7" s="39" t="s">
        <v>32</v>
      </c>
      <c r="C7" s="40" t="s">
        <v>44</v>
      </c>
    </row>
    <row r="8" spans="1:4" x14ac:dyDescent="0.45">
      <c r="B8" s="39" t="s">
        <v>45</v>
      </c>
      <c r="C8" s="41">
        <v>42569</v>
      </c>
    </row>
    <row r="9" spans="1:4" x14ac:dyDescent="0.45">
      <c r="B9" s="39" t="s">
        <v>33</v>
      </c>
      <c r="C9" s="49" t="s">
        <v>46</v>
      </c>
      <c r="D9" s="49"/>
    </row>
    <row r="10" spans="1:4" x14ac:dyDescent="0.45">
      <c r="B10" s="39"/>
      <c r="C10" s="40"/>
    </row>
    <row r="11" spans="1:4" x14ac:dyDescent="0.45">
      <c r="B11" s="42" t="s">
        <v>47</v>
      </c>
      <c r="C11" s="43"/>
    </row>
    <row r="12" spans="1:4" x14ac:dyDescent="0.45">
      <c r="A12" s="44" t="s">
        <v>48</v>
      </c>
      <c r="B12" s="46" t="s">
        <v>38</v>
      </c>
      <c r="C12" s="46"/>
    </row>
    <row r="13" spans="1:4" x14ac:dyDescent="0.45">
      <c r="A13" s="44" t="s">
        <v>48</v>
      </c>
      <c r="B13" s="46" t="s">
        <v>39</v>
      </c>
      <c r="C13" s="46"/>
    </row>
    <row r="14" spans="1:4" x14ac:dyDescent="0.45">
      <c r="A14" s="44" t="s">
        <v>48</v>
      </c>
      <c r="B14" s="46" t="s">
        <v>41</v>
      </c>
      <c r="C14" s="46"/>
    </row>
    <row r="15" spans="1:4" x14ac:dyDescent="0.45">
      <c r="A15" s="44" t="s">
        <v>48</v>
      </c>
      <c r="B15" s="46" t="s">
        <v>40</v>
      </c>
      <c r="C15" s="46"/>
    </row>
    <row r="16" spans="1:4" s="45" customFormat="1" x14ac:dyDescent="0.45"/>
    <row r="18" spans="7:7" x14ac:dyDescent="0.45">
      <c r="G18" s="38" t="s">
        <v>49</v>
      </c>
    </row>
  </sheetData>
  <mergeCells count="7">
    <mergeCell ref="B12:C12"/>
    <mergeCell ref="B13:C13"/>
    <mergeCell ref="B14:C14"/>
    <mergeCell ref="B15:C15"/>
    <mergeCell ref="B4:C4"/>
    <mergeCell ref="B6:C6"/>
    <mergeCell ref="C9:D9"/>
  </mergeCells>
  <hyperlinks>
    <hyperlink ref="C7" r:id="rId1" display="https://www.Ablebits.com" xr:uid="{23BE2C91-5E65-4F45-B62C-F017B9FFE81A}"/>
    <hyperlink ref="C9" r:id="rId2" display="Excel SMALL function with examples" xr:uid="{85312CBD-4A7D-46D6-9175-E3C5ACFD973F}"/>
    <hyperlink ref="B13" location="'Vlookup multiple criteria'!A1" display="Vlookup multiple criteria" xr:uid="{4CBF3D6F-6E87-4337-9DC9-3179ECB742B1}"/>
    <hyperlink ref="B14" location="'Vlookup Nth instance'!A1" display="Vlookup and return Nth match" xr:uid="{4C05532A-2002-41E5-9B44-A2B794AC8B6D}"/>
    <hyperlink ref="B15" location="'Vlookup 2nd instance'!A1" display="Vlookup and return 2nd instance" xr:uid="{435B9F2A-D5CC-4561-B729-A42C894B4FD3}"/>
    <hyperlink ref="B12" location="'Vlookup 2 values'!A1" display="Vlookup based on two values" xr:uid="{AA8C1882-E60D-4D8C-8BF3-3AB03694F659}"/>
    <hyperlink ref="C9:D9" r:id="rId3" display="Excel SUMPRODUCT function with formula examples" xr:uid="{ABCFF899-4B71-4027-9B1F-C30774D774A9}"/>
    <hyperlink ref="B12:C12" location="'SUMPRODUCT multiple criteria'!A1" display="SUMPRODUCT with multiple criteria" xr:uid="{DCE52D11-1DCF-449A-9597-026546815200}"/>
    <hyperlink ref="B13:C13" location="'Conditional sum, count, average'!A1" display="Conditional count, sum and average (AND and OR logic)" xr:uid="{B6755A3A-0B2B-45C1-B0EC-4C31A8CC4221}"/>
    <hyperlink ref="B14:C14" location="'SUMPRODUCT weighted average'!A1" display="SUMPRODUCT formula for weighted average" xr:uid="{ED31F263-6368-42FA-B68D-296D64AD3A40}"/>
    <hyperlink ref="B15:C15" location="'Alternative to array formulas'!A1" display="SUMPRODUCT as alternative to array formulas" xr:uid="{AF3AB8DD-F32C-47DA-8B97-2321FC01748E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workbookViewId="0"/>
  </sheetViews>
  <sheetFormatPr defaultRowHeight="14.25" x14ac:dyDescent="0.45"/>
  <cols>
    <col min="2" max="2" width="10" customWidth="1"/>
    <col min="5" max="5" width="23.265625" bestFit="1" customWidth="1"/>
  </cols>
  <sheetData>
    <row r="1" spans="1:6" x14ac:dyDescent="0.45">
      <c r="A1" s="2" t="s">
        <v>1</v>
      </c>
      <c r="B1" s="3" t="s">
        <v>9</v>
      </c>
      <c r="C1" s="3" t="s">
        <v>10</v>
      </c>
      <c r="E1" s="6" t="s">
        <v>43</v>
      </c>
      <c r="F1" s="37">
        <f>SUMPRODUCT(--(C2:C10&lt;B2:B10))</f>
        <v>3</v>
      </c>
    </row>
    <row r="2" spans="1:6" x14ac:dyDescent="0.45">
      <c r="A2" s="4" t="s">
        <v>3</v>
      </c>
      <c r="B2" s="5">
        <v>285</v>
      </c>
      <c r="C2" s="5">
        <v>285</v>
      </c>
      <c r="E2" s="6" t="s">
        <v>11</v>
      </c>
      <c r="F2" s="37">
        <f>SUMPRODUCT((C2:C10&lt;B2:B10)*(A2:A10="apples"))</f>
        <v>2</v>
      </c>
    </row>
    <row r="3" spans="1:6" x14ac:dyDescent="0.45">
      <c r="A3" s="4" t="s">
        <v>3</v>
      </c>
      <c r="B3" s="5">
        <v>320</v>
      </c>
      <c r="C3" s="5">
        <v>310</v>
      </c>
    </row>
    <row r="4" spans="1:6" x14ac:dyDescent="0.45">
      <c r="A4" s="4" t="s">
        <v>5</v>
      </c>
      <c r="B4" s="5">
        <v>280</v>
      </c>
      <c r="C4" s="5">
        <v>280</v>
      </c>
    </row>
    <row r="5" spans="1:6" x14ac:dyDescent="0.45">
      <c r="A5" s="4" t="s">
        <v>6</v>
      </c>
      <c r="B5" s="5">
        <v>335</v>
      </c>
      <c r="C5" s="5">
        <v>335</v>
      </c>
    </row>
    <row r="6" spans="1:6" x14ac:dyDescent="0.45">
      <c r="A6" s="4" t="s">
        <v>3</v>
      </c>
      <c r="B6" s="5">
        <v>280</v>
      </c>
      <c r="C6" s="5">
        <v>260</v>
      </c>
    </row>
    <row r="7" spans="1:6" x14ac:dyDescent="0.45">
      <c r="A7" s="4" t="s">
        <v>3</v>
      </c>
      <c r="B7" s="5">
        <v>250</v>
      </c>
      <c r="C7" s="5">
        <v>250</v>
      </c>
    </row>
    <row r="8" spans="1:6" x14ac:dyDescent="0.45">
      <c r="A8" s="4" t="s">
        <v>5</v>
      </c>
      <c r="B8" s="5">
        <v>255</v>
      </c>
      <c r="C8" s="5">
        <v>230</v>
      </c>
    </row>
    <row r="9" spans="1:6" x14ac:dyDescent="0.45">
      <c r="A9" s="4" t="s">
        <v>3</v>
      </c>
      <c r="B9" s="5">
        <v>255</v>
      </c>
      <c r="C9" s="5">
        <v>270</v>
      </c>
    </row>
    <row r="10" spans="1:6" x14ac:dyDescent="0.45">
      <c r="A10" s="4" t="s">
        <v>3</v>
      </c>
      <c r="B10" s="5">
        <v>280</v>
      </c>
      <c r="C10" s="5">
        <v>280</v>
      </c>
    </row>
    <row r="11" spans="1:6" x14ac:dyDescent="0.45">
      <c r="A11" s="4"/>
      <c r="B11" s="5"/>
      <c r="C11" s="5"/>
    </row>
    <row r="12" spans="1:6" x14ac:dyDescent="0.45">
      <c r="A12" s="4"/>
      <c r="B12" s="5"/>
      <c r="C12" s="5"/>
    </row>
    <row r="13" spans="1:6" x14ac:dyDescent="0.45">
      <c r="A13" s="4"/>
      <c r="B13" s="5"/>
      <c r="C13" s="5"/>
    </row>
    <row r="14" spans="1:6" x14ac:dyDescent="0.45">
      <c r="A14" s="4"/>
      <c r="B14" s="4"/>
      <c r="C14" s="5"/>
    </row>
    <row r="15" spans="1:6" x14ac:dyDescent="0.45">
      <c r="A15" s="4"/>
      <c r="B15" s="4"/>
      <c r="C15" s="5"/>
    </row>
    <row r="16" spans="1:6" x14ac:dyDescent="0.45">
      <c r="A16" s="4"/>
      <c r="B16" s="4"/>
      <c r="C16" s="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4"/>
  <sheetViews>
    <sheetView workbookViewId="0">
      <selection activeCell="F5" sqref="F5"/>
    </sheetView>
  </sheetViews>
  <sheetFormatPr defaultRowHeight="14.25" x14ac:dyDescent="0.45"/>
  <cols>
    <col min="1" max="6" width="9.1328125" customWidth="1"/>
  </cols>
  <sheetData>
    <row r="1" spans="1:24" x14ac:dyDescent="0.45">
      <c r="A1" s="50" t="s">
        <v>35</v>
      </c>
      <c r="B1" s="50"/>
      <c r="C1" s="50"/>
      <c r="D1" s="50"/>
      <c r="E1" s="50"/>
      <c r="F1" s="50"/>
      <c r="H1" s="50" t="s">
        <v>36</v>
      </c>
      <c r="I1" s="50"/>
      <c r="J1" s="50"/>
      <c r="K1" s="50"/>
      <c r="L1" s="50"/>
      <c r="M1" s="50"/>
      <c r="N1" s="50"/>
      <c r="O1" s="50"/>
      <c r="Q1" s="50" t="s">
        <v>37</v>
      </c>
      <c r="R1" s="50"/>
      <c r="S1" s="50"/>
      <c r="T1" s="50"/>
      <c r="U1" s="50"/>
      <c r="V1" s="50"/>
      <c r="W1" s="50"/>
      <c r="X1" s="50"/>
    </row>
    <row r="2" spans="1:24" x14ac:dyDescent="0.45">
      <c r="A2" s="1" t="s">
        <v>0</v>
      </c>
      <c r="B2" s="2" t="s">
        <v>1</v>
      </c>
      <c r="C2" s="3" t="s">
        <v>2</v>
      </c>
      <c r="E2" s="29" t="s">
        <v>0</v>
      </c>
      <c r="F2" s="8" t="s">
        <v>7</v>
      </c>
      <c r="H2" s="1" t="s">
        <v>0</v>
      </c>
      <c r="I2" s="2" t="s">
        <v>1</v>
      </c>
      <c r="J2" s="3" t="s">
        <v>2</v>
      </c>
      <c r="L2" s="12" t="s">
        <v>1</v>
      </c>
      <c r="M2" s="13" t="s">
        <v>3</v>
      </c>
      <c r="N2" s="22" t="s">
        <v>15</v>
      </c>
      <c r="O2" s="14" t="s">
        <v>5</v>
      </c>
      <c r="Q2" s="1" t="s">
        <v>0</v>
      </c>
      <c r="R2" s="2" t="s">
        <v>1</v>
      </c>
      <c r="S2" s="3" t="s">
        <v>2</v>
      </c>
      <c r="U2" s="12" t="s">
        <v>0</v>
      </c>
      <c r="V2" s="13" t="s">
        <v>7</v>
      </c>
      <c r="W2" s="13"/>
      <c r="X2" s="14"/>
    </row>
    <row r="3" spans="1:24" x14ac:dyDescent="0.45">
      <c r="A3" s="4" t="s">
        <v>8</v>
      </c>
      <c r="B3" s="4" t="s">
        <v>3</v>
      </c>
      <c r="C3" s="5">
        <v>285</v>
      </c>
      <c r="E3" s="10" t="s">
        <v>1</v>
      </c>
      <c r="F3" s="9" t="s">
        <v>3</v>
      </c>
      <c r="H3" s="4" t="s">
        <v>8</v>
      </c>
      <c r="I3" s="36" t="s">
        <v>3</v>
      </c>
      <c r="J3" s="5">
        <v>285</v>
      </c>
      <c r="L3" s="15"/>
      <c r="M3" s="16"/>
      <c r="N3" s="16"/>
      <c r="O3" s="17"/>
      <c r="Q3" s="4" t="s">
        <v>8</v>
      </c>
      <c r="R3" s="4" t="s">
        <v>3</v>
      </c>
      <c r="S3" s="5">
        <v>285</v>
      </c>
      <c r="U3" s="15" t="s">
        <v>1</v>
      </c>
      <c r="V3" s="16" t="s">
        <v>3</v>
      </c>
      <c r="W3" s="21" t="s">
        <v>15</v>
      </c>
      <c r="X3" s="17" t="s">
        <v>5</v>
      </c>
    </row>
    <row r="4" spans="1:24" x14ac:dyDescent="0.45">
      <c r="A4" s="4" t="s">
        <v>7</v>
      </c>
      <c r="B4" s="4" t="s">
        <v>5</v>
      </c>
      <c r="C4" s="5">
        <v>280</v>
      </c>
      <c r="E4" s="10"/>
      <c r="F4" s="9"/>
      <c r="H4" s="4" t="s">
        <v>7</v>
      </c>
      <c r="I4" s="36" t="s">
        <v>5</v>
      </c>
      <c r="J4" s="5">
        <v>280</v>
      </c>
      <c r="L4" s="15" t="s">
        <v>12</v>
      </c>
      <c r="M4" s="33">
        <f>SUMPRODUCT((I3:I13=M2)+(I3:I13=O2))</f>
        <v>7</v>
      </c>
      <c r="N4" s="16"/>
      <c r="O4" s="17"/>
      <c r="Q4" s="4" t="s">
        <v>7</v>
      </c>
      <c r="R4" s="4" t="s">
        <v>5</v>
      </c>
      <c r="S4" s="5">
        <v>280</v>
      </c>
      <c r="U4" s="15"/>
      <c r="V4" s="16"/>
      <c r="W4" s="16"/>
      <c r="X4" s="17"/>
    </row>
    <row r="5" spans="1:24" x14ac:dyDescent="0.45">
      <c r="A5" s="4" t="s">
        <v>7</v>
      </c>
      <c r="B5" s="4" t="s">
        <v>6</v>
      </c>
      <c r="C5" s="5">
        <v>335</v>
      </c>
      <c r="E5" s="10" t="s">
        <v>12</v>
      </c>
      <c r="F5" s="30">
        <f>SUMPRODUCT(--(A3:A13=F2), --(B3:B13=F3))</f>
        <v>3</v>
      </c>
      <c r="H5" s="4" t="s">
        <v>7</v>
      </c>
      <c r="I5" s="36" t="s">
        <v>6</v>
      </c>
      <c r="J5" s="5">
        <v>335</v>
      </c>
      <c r="L5" s="18" t="s">
        <v>13</v>
      </c>
      <c r="M5" s="34">
        <f>SUMPRODUCT((I3:I13=M2)+(I3:I13=O2), J3:J13)</f>
        <v>1985</v>
      </c>
      <c r="N5" s="19"/>
      <c r="O5" s="20"/>
      <c r="Q5" s="4" t="s">
        <v>7</v>
      </c>
      <c r="R5" s="4" t="s">
        <v>6</v>
      </c>
      <c r="S5" s="5">
        <v>335</v>
      </c>
      <c r="U5" s="15" t="s">
        <v>12</v>
      </c>
      <c r="V5" s="33">
        <f>SUMPRODUCT((Q3:Q13=V2)*((R3:R13=V3)+(R3:R13=X3)))</f>
        <v>4</v>
      </c>
      <c r="W5" s="16"/>
      <c r="X5" s="17"/>
    </row>
    <row r="6" spans="1:24" x14ac:dyDescent="0.45">
      <c r="A6" s="4" t="s">
        <v>7</v>
      </c>
      <c r="B6" s="4" t="s">
        <v>3</v>
      </c>
      <c r="C6" s="5">
        <v>260</v>
      </c>
      <c r="E6" s="10" t="s">
        <v>13</v>
      </c>
      <c r="F6" s="31">
        <f>SUMPRODUCT(--(A3:A13=F2), --(B3:B13=F3), C3:C13)</f>
        <v>800</v>
      </c>
      <c r="H6" s="4" t="s">
        <v>7</v>
      </c>
      <c r="I6" s="36" t="s">
        <v>3</v>
      </c>
      <c r="J6" s="5">
        <v>260</v>
      </c>
      <c r="Q6" s="4" t="s">
        <v>7</v>
      </c>
      <c r="R6" s="4" t="s">
        <v>3</v>
      </c>
      <c r="S6" s="5">
        <v>260</v>
      </c>
      <c r="U6" s="18" t="s">
        <v>13</v>
      </c>
      <c r="V6" s="34">
        <f>SUMPRODUCT((Q3:Q13=V2)*((R3:R13=V3)+(R3:R13=X3))*S3:S13)</f>
        <v>1080</v>
      </c>
      <c r="W6" s="19"/>
      <c r="X6" s="20"/>
    </row>
    <row r="7" spans="1:24" x14ac:dyDescent="0.45">
      <c r="A7" s="4" t="s">
        <v>8</v>
      </c>
      <c r="B7" s="4" t="s">
        <v>4</v>
      </c>
      <c r="C7" s="5">
        <v>245</v>
      </c>
      <c r="E7" s="11" t="s">
        <v>14</v>
      </c>
      <c r="F7" s="32">
        <f>SUMPRODUCT(--(A3:A13=F2), --(B3:B13=F3), C3:C13)/SUMPRODUCT(--(A3:A13=F2), --(B3:B13=F3))</f>
        <v>266.66666666666669</v>
      </c>
      <c r="H7" s="4" t="s">
        <v>8</v>
      </c>
      <c r="I7" s="36" t="s">
        <v>4</v>
      </c>
      <c r="J7" s="5">
        <v>245</v>
      </c>
      <c r="Q7" s="4" t="s">
        <v>8</v>
      </c>
      <c r="R7" s="4" t="s">
        <v>4</v>
      </c>
      <c r="S7" s="5">
        <v>245</v>
      </c>
    </row>
    <row r="8" spans="1:24" x14ac:dyDescent="0.45">
      <c r="A8" s="4" t="s">
        <v>7</v>
      </c>
      <c r="B8" s="4" t="s">
        <v>3</v>
      </c>
      <c r="C8" s="5">
        <v>255</v>
      </c>
      <c r="H8" s="4" t="s">
        <v>7</v>
      </c>
      <c r="I8" s="36" t="s">
        <v>3</v>
      </c>
      <c r="J8" s="5">
        <v>255</v>
      </c>
      <c r="Q8" s="4" t="s">
        <v>7</v>
      </c>
      <c r="R8" s="4" t="s">
        <v>3</v>
      </c>
      <c r="S8" s="5">
        <v>255</v>
      </c>
    </row>
    <row r="9" spans="1:24" x14ac:dyDescent="0.45">
      <c r="A9" s="4" t="s">
        <v>8</v>
      </c>
      <c r="B9" s="4" t="s">
        <v>6</v>
      </c>
      <c r="C9" s="5">
        <v>255</v>
      </c>
      <c r="H9" s="4" t="s">
        <v>8</v>
      </c>
      <c r="I9" s="36" t="s">
        <v>6</v>
      </c>
      <c r="J9" s="5">
        <v>255</v>
      </c>
      <c r="Q9" s="4" t="s">
        <v>8</v>
      </c>
      <c r="R9" s="4" t="s">
        <v>6</v>
      </c>
      <c r="S9" s="5">
        <v>255</v>
      </c>
    </row>
    <row r="10" spans="1:24" x14ac:dyDescent="0.45">
      <c r="A10" s="4" t="s">
        <v>8</v>
      </c>
      <c r="B10" s="4" t="s">
        <v>4</v>
      </c>
      <c r="C10" s="5">
        <v>280</v>
      </c>
      <c r="H10" s="4" t="s">
        <v>8</v>
      </c>
      <c r="I10" s="36" t="s">
        <v>4</v>
      </c>
      <c r="J10" s="5">
        <v>280</v>
      </c>
      <c r="Q10" s="4" t="s">
        <v>8</v>
      </c>
      <c r="R10" s="4" t="s">
        <v>4</v>
      </c>
      <c r="S10" s="5">
        <v>280</v>
      </c>
    </row>
    <row r="11" spans="1:24" x14ac:dyDescent="0.45">
      <c r="A11" s="4" t="s">
        <v>7</v>
      </c>
      <c r="B11" s="4" t="s">
        <v>3</v>
      </c>
      <c r="C11" s="5">
        <v>285</v>
      </c>
      <c r="H11" s="4" t="s">
        <v>7</v>
      </c>
      <c r="I11" s="36" t="s">
        <v>3</v>
      </c>
      <c r="J11" s="5">
        <v>285</v>
      </c>
      <c r="Q11" s="4" t="s">
        <v>7</v>
      </c>
      <c r="R11" s="4" t="s">
        <v>3</v>
      </c>
      <c r="S11" s="5">
        <v>285</v>
      </c>
    </row>
    <row r="12" spans="1:24" x14ac:dyDescent="0.45">
      <c r="A12" s="4" t="s">
        <v>8</v>
      </c>
      <c r="B12" s="4" t="s">
        <v>5</v>
      </c>
      <c r="C12" s="5">
        <v>335</v>
      </c>
      <c r="H12" s="4" t="s">
        <v>8</v>
      </c>
      <c r="I12" s="36" t="s">
        <v>5</v>
      </c>
      <c r="J12" s="5">
        <v>335</v>
      </c>
      <c r="Q12" s="4" t="s">
        <v>8</v>
      </c>
      <c r="R12" s="4" t="s">
        <v>5</v>
      </c>
      <c r="S12" s="5">
        <v>335</v>
      </c>
    </row>
    <row r="13" spans="1:24" x14ac:dyDescent="0.45">
      <c r="A13" s="4" t="s">
        <v>8</v>
      </c>
      <c r="B13" s="4" t="s">
        <v>3</v>
      </c>
      <c r="C13" s="5">
        <v>285</v>
      </c>
      <c r="H13" s="4" t="s">
        <v>8</v>
      </c>
      <c r="I13" s="36" t="s">
        <v>3</v>
      </c>
      <c r="J13" s="5">
        <v>285</v>
      </c>
      <c r="Q13" s="4" t="s">
        <v>8</v>
      </c>
      <c r="R13" s="4" t="s">
        <v>3</v>
      </c>
      <c r="S13" s="5">
        <v>285</v>
      </c>
    </row>
    <row r="14" spans="1:24" x14ac:dyDescent="0.45">
      <c r="A14" s="4"/>
      <c r="B14" s="4"/>
      <c r="C14" s="5"/>
    </row>
  </sheetData>
  <mergeCells count="3">
    <mergeCell ref="A1:F1"/>
    <mergeCell ref="Q1:X1"/>
    <mergeCell ref="H1:O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"/>
  <sheetViews>
    <sheetView workbookViewId="0">
      <selection activeCell="C9" sqref="C9"/>
    </sheetView>
  </sheetViews>
  <sheetFormatPr defaultRowHeight="14.25" x14ac:dyDescent="0.45"/>
  <cols>
    <col min="2" max="2" width="11.3984375" bestFit="1" customWidth="1"/>
    <col min="3" max="3" width="16.86328125" bestFit="1" customWidth="1"/>
  </cols>
  <sheetData>
    <row r="1" spans="1:3" x14ac:dyDescent="0.45">
      <c r="A1" s="1" t="s">
        <v>16</v>
      </c>
      <c r="B1" s="2" t="s">
        <v>17</v>
      </c>
      <c r="C1" s="3" t="s">
        <v>18</v>
      </c>
    </row>
    <row r="2" spans="1:3" x14ac:dyDescent="0.45">
      <c r="A2" s="23" t="s">
        <v>19</v>
      </c>
      <c r="B2" s="24">
        <v>1</v>
      </c>
      <c r="C2" s="25">
        <v>6</v>
      </c>
    </row>
    <row r="3" spans="1:3" x14ac:dyDescent="0.45">
      <c r="A3" s="23" t="s">
        <v>20</v>
      </c>
      <c r="B3" s="24">
        <v>0.62</v>
      </c>
      <c r="C3" s="25">
        <v>3</v>
      </c>
    </row>
    <row r="4" spans="1:3" x14ac:dyDescent="0.45">
      <c r="A4" s="23" t="s">
        <v>21</v>
      </c>
      <c r="B4" s="24">
        <v>0.84</v>
      </c>
      <c r="C4" s="25">
        <v>2</v>
      </c>
    </row>
    <row r="5" spans="1:3" x14ac:dyDescent="0.45">
      <c r="A5" s="23" t="s">
        <v>22</v>
      </c>
      <c r="B5" s="24">
        <v>0.73</v>
      </c>
      <c r="C5" s="25">
        <v>10</v>
      </c>
    </row>
    <row r="6" spans="1:3" x14ac:dyDescent="0.45">
      <c r="A6" s="23" t="s">
        <v>23</v>
      </c>
      <c r="B6" s="24">
        <v>0.18</v>
      </c>
      <c r="C6" s="25">
        <v>5</v>
      </c>
    </row>
    <row r="7" spans="1:3" x14ac:dyDescent="0.45">
      <c r="A7" s="26" t="s">
        <v>24</v>
      </c>
      <c r="B7" s="27">
        <v>0</v>
      </c>
      <c r="C7" s="28">
        <v>9</v>
      </c>
    </row>
    <row r="8" spans="1:3" x14ac:dyDescent="0.45">
      <c r="A8" s="4"/>
    </row>
    <row r="9" spans="1:3" ht="15" customHeight="1" x14ac:dyDescent="0.45">
      <c r="A9" s="51" t="s">
        <v>25</v>
      </c>
      <c r="B9" s="52"/>
      <c r="C9" s="35">
        <f>SUMPRODUCT(B2:B7,C2:C7)/SUM(C2:C7)</f>
        <v>0.50685714285714278</v>
      </c>
    </row>
  </sheetData>
  <mergeCells count="1">
    <mergeCell ref="A9:B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"/>
  <sheetViews>
    <sheetView workbookViewId="0"/>
  </sheetViews>
  <sheetFormatPr defaultRowHeight="14.25" x14ac:dyDescent="0.45"/>
  <cols>
    <col min="1" max="1" width="37" bestFit="1" customWidth="1"/>
    <col min="2" max="2" width="12.59765625" customWidth="1"/>
  </cols>
  <sheetData>
    <row r="1" spans="1:2" x14ac:dyDescent="0.45">
      <c r="A1" s="1" t="s">
        <v>30</v>
      </c>
      <c r="B1" s="3" t="s">
        <v>31</v>
      </c>
    </row>
    <row r="2" spans="1:2" x14ac:dyDescent="0.45">
      <c r="A2" s="4" t="s">
        <v>26</v>
      </c>
      <c r="B2" s="7">
        <f>SUMPRODUCT(LEN(A2))</f>
        <v>36</v>
      </c>
    </row>
    <row r="3" spans="1:2" x14ac:dyDescent="0.45">
      <c r="A3" s="4" t="s">
        <v>27</v>
      </c>
      <c r="B3" s="7">
        <f t="shared" ref="B3:B5" si="0">SUMPRODUCT(LEN(A3))</f>
        <v>42</v>
      </c>
    </row>
    <row r="4" spans="1:2" x14ac:dyDescent="0.45">
      <c r="A4" s="4" t="s">
        <v>28</v>
      </c>
      <c r="B4" s="7">
        <f t="shared" si="0"/>
        <v>39</v>
      </c>
    </row>
    <row r="5" spans="1:2" x14ac:dyDescent="0.45">
      <c r="A5" s="4" t="s">
        <v>29</v>
      </c>
      <c r="B5" s="7">
        <f t="shared" si="0"/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SUMPRODUCT formula examples</vt:lpstr>
      <vt:lpstr>SUMPRODUCT multiple criteria</vt:lpstr>
      <vt:lpstr>Conditional sum, count, average</vt:lpstr>
      <vt:lpstr>SUMPRODUCT weighted average</vt:lpstr>
      <vt:lpstr>Alternative to array formulas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Frolov</dc:creator>
  <cp:lastModifiedBy>Alexander</cp:lastModifiedBy>
  <dcterms:created xsi:type="dcterms:W3CDTF">2016-07-12T12:15:02Z</dcterms:created>
  <dcterms:modified xsi:type="dcterms:W3CDTF">2020-11-27T14:46:18Z</dcterms:modified>
</cp:coreProperties>
</file>