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BABA65E3-C404-4FC5-8FCB-B2CFE9C7690B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Lookup Examples" sheetId="9" r:id="rId1"/>
    <sheet name="H Lookup" sheetId="2" r:id="rId2"/>
    <sheet name="V Lookup" sheetId="3" r:id="rId3"/>
    <sheet name="Last no-empty cell in column" sheetId="5" r:id="rId4"/>
    <sheet name="Last no-empty cell row in row" sheetId="6" r:id="rId5"/>
    <sheet name="Associated value" sheetId="7" r:id="rId6"/>
    <sheet name="Alternative to nested IFs" sheetId="10" r:id="rId7"/>
  </sheets>
  <definedNames>
    <definedName name="_xlnm._FilterDatabase" localSheetId="5" hidden="1">'Associated value'!#REF!</definedName>
    <definedName name="_xlnm._FilterDatabase" localSheetId="1" hidden="1">'H Lookup'!$A$3:$B$3</definedName>
    <definedName name="_xlnm._FilterDatabase" localSheetId="3" hidden="1">'Last no-empty cell in column'!$A$2:$B$2</definedName>
    <definedName name="_xlnm._FilterDatabase" localSheetId="4" hidden="1">'Last no-empty cell row in row'!#REF!</definedName>
    <definedName name="_xlnm._FilterDatabase" localSheetId="2" hidden="1">'V Lookup'!#REF!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0" l="1"/>
  <c r="C7" i="10"/>
  <c r="B7" i="10"/>
  <c r="C6" i="10"/>
  <c r="B6" i="10"/>
  <c r="C5" i="10"/>
  <c r="B5" i="10"/>
  <c r="C4" i="10"/>
  <c r="B4" i="10"/>
  <c r="C3" i="10"/>
  <c r="B3" i="10"/>
  <c r="C2" i="10"/>
  <c r="F13" i="10"/>
  <c r="F14" i="10"/>
  <c r="F15" i="10"/>
  <c r="F16" i="10"/>
  <c r="F17" i="10"/>
  <c r="F12" i="10"/>
  <c r="B3" i="3" l="1"/>
  <c r="E10" i="2"/>
  <c r="B10" i="2"/>
  <c r="I3" i="7" l="1"/>
  <c r="I4" i="7"/>
  <c r="I5" i="7"/>
  <c r="I2" i="7"/>
  <c r="B8" i="6"/>
  <c r="B9" i="6"/>
  <c r="B7" i="6"/>
  <c r="I13" i="5" l="1"/>
  <c r="F4" i="5"/>
  <c r="F3" i="5"/>
  <c r="F2" i="5"/>
</calcChain>
</file>

<file path=xl/sharedStrings.xml><?xml version="1.0" encoding="utf-8"?>
<sst xmlns="http://schemas.openxmlformats.org/spreadsheetml/2006/main" count="158" uniqueCount="61">
  <si>
    <t>Seller</t>
  </si>
  <si>
    <t>Product</t>
  </si>
  <si>
    <t>Oranges</t>
  </si>
  <si>
    <t>Apricots</t>
  </si>
  <si>
    <t>Bananas</t>
  </si>
  <si>
    <t>Apples</t>
  </si>
  <si>
    <t>Result</t>
  </si>
  <si>
    <t xml:space="preserve">Adam </t>
  </si>
  <si>
    <t>Robert</t>
  </si>
  <si>
    <t>Sally</t>
  </si>
  <si>
    <t>Tom</t>
  </si>
  <si>
    <t>Adam</t>
  </si>
  <si>
    <t>Order date</t>
  </si>
  <si>
    <t>Last order</t>
  </si>
  <si>
    <t xml:space="preserve"> =LOOKUP(2,1/(B:B&lt;&gt;""),B:B)</t>
  </si>
  <si>
    <t xml:space="preserve"> =LOOKUP(2,1/(A:A&lt;&gt;""),A;A)</t>
  </si>
  <si>
    <t xml:space="preserve"> =LOOKUP(2,1/(C:C&lt;&gt;""),C:C)</t>
  </si>
  <si>
    <t xml:space="preserve"> =LOOKUP(2,1/(1:1&lt;&gt;""),1:1)</t>
  </si>
  <si>
    <t xml:space="preserve"> =LOOKUP(2,1/(2:2&lt;&gt;""),2:2)</t>
  </si>
  <si>
    <t xml:space="preserve"> =LOOKUP(2,1/(3:3&lt;&gt;""),3:3)</t>
  </si>
  <si>
    <t>Jan</t>
  </si>
  <si>
    <t>Feb</t>
  </si>
  <si>
    <t>Mar</t>
  </si>
  <si>
    <t>Apr</t>
  </si>
  <si>
    <t>May</t>
  </si>
  <si>
    <t>Jun</t>
  </si>
  <si>
    <t>Jul</t>
  </si>
  <si>
    <t>yes</t>
  </si>
  <si>
    <t>Array form</t>
  </si>
  <si>
    <t>Vector form</t>
  </si>
  <si>
    <t>Author</t>
  </si>
  <si>
    <t>Last update</t>
  </si>
  <si>
    <t>Tutorial URL</t>
  </si>
  <si>
    <t>Sample Workbook to Excel LOOKUP Function</t>
  </si>
  <si>
    <t>The workbook demonstrates how to use the vector and array forms of the Excel LOOKUP function to look up and match values.</t>
  </si>
  <si>
    <t>Look up the last non-blank cell in a column</t>
  </si>
  <si>
    <t>Look up the last non-empty cell in a row</t>
  </si>
  <si>
    <t>Get a value associated with the last entry</t>
  </si>
  <si>
    <t>Vertical Lookup formula</t>
  </si>
  <si>
    <t>Horizontal Lookup formula</t>
  </si>
  <si>
    <t>Project</t>
  </si>
  <si>
    <t>Project 1</t>
  </si>
  <si>
    <t>Project 2</t>
  </si>
  <si>
    <t>Project 3</t>
  </si>
  <si>
    <t>Project 4</t>
  </si>
  <si>
    <t>Project 5</t>
  </si>
  <si>
    <t>Project 6</t>
  </si>
  <si>
    <t>Hours</t>
  </si>
  <si>
    <t>Status</t>
  </si>
  <si>
    <t>T</t>
  </si>
  <si>
    <t>C</t>
  </si>
  <si>
    <t>D</t>
  </si>
  <si>
    <t>Abbreviation</t>
  </si>
  <si>
    <t>Nested IF</t>
  </si>
  <si>
    <t>Lookup</t>
  </si>
  <si>
    <t>Ablebits.com</t>
  </si>
  <si>
    <t>Excel LOOKUP function with formula examples</t>
  </si>
  <si>
    <t>Examples:</t>
  </si>
  <si>
    <t xml:space="preserve">• </t>
  </si>
  <si>
    <t>Lookup formula as an alternative to nested Ifs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</si>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</sst>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4" fillId="3" borderId="0" xfId="1" applyFill="1"/>
    <xf numFmtId="0" fontId="5" fillId="3" borderId="0" xfId="1" applyFont="1" applyFill="1" applyAlignment="1">
      <alignment horizontal="left"/>
    </xf>
    <xf numFmtId="0" fontId="4" fillId="3" borderId="0" xfId="1" applyFill="1" applyAlignment="1">
      <alignment vertical="top" wrapText="1"/>
    </xf>
    <xf numFmtId="0" fontId="4" fillId="3" borderId="0" xfId="1" applyFill="1" applyAlignment="1">
      <alignment horizontal="left"/>
    </xf>
    <xf numFmtId="0" fontId="7" fillId="3" borderId="0" xfId="2" applyFont="1" applyFill="1"/>
    <xf numFmtId="165" fontId="4" fillId="3" borderId="0" xfId="1" applyNumberFormat="1" applyFill="1" applyAlignment="1">
      <alignment horizontal="left"/>
    </xf>
    <xf numFmtId="0" fontId="8" fillId="3" borderId="0" xfId="2" applyFont="1" applyFill="1"/>
    <xf numFmtId="0" fontId="3" fillId="3" borderId="0" xfId="1" applyFont="1" applyFill="1" applyAlignment="1">
      <alignment vertical="top"/>
    </xf>
    <xf numFmtId="0" fontId="4" fillId="3" borderId="0" xfId="1" applyFill="1" applyAlignment="1">
      <alignment vertical="top"/>
    </xf>
    <xf numFmtId="0" fontId="4" fillId="3" borderId="0" xfId="1" applyFill="1" applyAlignment="1">
      <alignment horizontal="right"/>
    </xf>
    <xf numFmtId="0" fontId="4" fillId="0" borderId="0" xfId="1"/>
    <xf numFmtId="0" fontId="8" fillId="3" borderId="0" xfId="2" applyFont="1" applyFill="1" applyAlignment="1" applyProtection="1">
      <alignment horizontal="left"/>
    </xf>
  </cellXfs>
  <cellStyles count="3">
    <cellStyle name="Hyperlink 3" xfId="2" xr:uid="{350C6B15-B51D-45FF-81F2-341BED0B3B72}"/>
    <cellStyle name="Normal" xfId="0" builtinId="0"/>
    <cellStyle name="Normal 3" xfId="1" xr:uid="{051E56DE-EE45-4849-9BB5-697B6BA743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178072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30111-AF97-4E16-A727-DE22548EE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2022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5012982</xdr:colOff>
      <xdr:row>23</xdr:row>
      <xdr:rowOff>80934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4DB0D1-C429-4CBF-BFE7-44611CFB7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3595" cy="100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7/04/05/excel-lookup-functio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6" customWidth="1"/>
    <col min="2" max="2" width="15.73046875" style="6" customWidth="1"/>
    <col min="3" max="3" width="75.59765625" style="6" customWidth="1"/>
    <col min="4" max="16384" width="9.1328125" style="6"/>
  </cols>
  <sheetData>
    <row r="2" spans="1:4" ht="17.649999999999999" customHeight="1" x14ac:dyDescent="0.45"/>
    <row r="3" spans="1:4" ht="15" customHeight="1" x14ac:dyDescent="0.45"/>
    <row r="4" spans="1:4" ht="34.5" x14ac:dyDescent="1">
      <c r="B4" s="7" t="s">
        <v>33</v>
      </c>
      <c r="C4" s="7"/>
    </row>
    <row r="6" spans="1:4" ht="45.75" customHeight="1" x14ac:dyDescent="0.45">
      <c r="B6" s="8" t="s">
        <v>34</v>
      </c>
      <c r="C6" s="8"/>
    </row>
    <row r="7" spans="1:4" x14ac:dyDescent="0.45">
      <c r="B7" s="9" t="s">
        <v>30</v>
      </c>
      <c r="C7" s="10" t="s">
        <v>55</v>
      </c>
    </row>
    <row r="8" spans="1:4" x14ac:dyDescent="0.45">
      <c r="B8" s="9" t="s">
        <v>31</v>
      </c>
      <c r="C8" s="11">
        <v>42815</v>
      </c>
    </row>
    <row r="9" spans="1:4" x14ac:dyDescent="0.45">
      <c r="B9" s="9" t="s">
        <v>32</v>
      </c>
      <c r="C9" s="12" t="s">
        <v>56</v>
      </c>
      <c r="D9" s="12"/>
    </row>
    <row r="10" spans="1:4" x14ac:dyDescent="0.45">
      <c r="B10" s="9"/>
      <c r="C10" s="10"/>
    </row>
    <row r="11" spans="1:4" x14ac:dyDescent="0.45">
      <c r="B11" s="13" t="s">
        <v>57</v>
      </c>
      <c r="C11" s="14"/>
    </row>
    <row r="12" spans="1:4" x14ac:dyDescent="0.45">
      <c r="A12" s="15" t="s">
        <v>58</v>
      </c>
      <c r="B12" s="17" t="s">
        <v>38</v>
      </c>
      <c r="C12" s="17"/>
    </row>
    <row r="13" spans="1:4" x14ac:dyDescent="0.45">
      <c r="A13" s="15" t="s">
        <v>58</v>
      </c>
      <c r="B13" s="17" t="s">
        <v>39</v>
      </c>
      <c r="C13" s="17"/>
    </row>
    <row r="14" spans="1:4" x14ac:dyDescent="0.45">
      <c r="A14" s="15" t="s">
        <v>58</v>
      </c>
      <c r="B14" s="17" t="s">
        <v>35</v>
      </c>
      <c r="C14" s="17"/>
    </row>
    <row r="15" spans="1:4" x14ac:dyDescent="0.45">
      <c r="A15" s="15" t="s">
        <v>58</v>
      </c>
      <c r="B15" s="17" t="s">
        <v>36</v>
      </c>
      <c r="C15" s="17"/>
    </row>
    <row r="16" spans="1:4" x14ac:dyDescent="0.45">
      <c r="A16" s="15" t="s">
        <v>58</v>
      </c>
      <c r="B16" s="17" t="s">
        <v>37</v>
      </c>
      <c r="C16" s="17"/>
    </row>
    <row r="17" spans="1:7" x14ac:dyDescent="0.45">
      <c r="A17" s="15" t="s">
        <v>58</v>
      </c>
      <c r="B17" s="17" t="s">
        <v>59</v>
      </c>
      <c r="C17" s="17"/>
    </row>
    <row r="18" spans="1:7" s="16" customFormat="1" x14ac:dyDescent="0.45"/>
    <row r="20" spans="1:7" x14ac:dyDescent="0.45">
      <c r="G20" s="6" t="s">
        <v>60</v>
      </c>
    </row>
  </sheetData>
  <mergeCells count="9">
    <mergeCell ref="B17:C17"/>
    <mergeCell ref="B12:C12"/>
    <mergeCell ref="B13:C13"/>
    <mergeCell ref="B14:C14"/>
    <mergeCell ref="B15:C15"/>
    <mergeCell ref="B16:C16"/>
    <mergeCell ref="B4:C4"/>
    <mergeCell ref="B6:C6"/>
    <mergeCell ref="C9:D9"/>
  </mergeCells>
  <hyperlinks>
    <hyperlink ref="C7" r:id="rId1" display="https://www.Ablebits.com" xr:uid="{83F59A3C-73C9-4130-B378-591ACEDF7145}"/>
    <hyperlink ref="C9" r:id="rId2" display="Excel SMALL function with examples" xr:uid="{D173CFBD-C313-4B3D-9F8C-0307CB753A48}"/>
    <hyperlink ref="B13" location="'Vlookup multiple criteria'!A1" display="Vlookup multiple criteria" xr:uid="{5C2FE8BF-41E6-4176-8145-B02A61C14088}"/>
    <hyperlink ref="B14" location="'Vlookup Nth instance'!A1" display="Vlookup and return Nth match" xr:uid="{8A200678-87A2-4024-B4ED-7E81EF3BC2F4}"/>
    <hyperlink ref="B15" location="'Vlookup 2nd instance'!A1" display="Vlookup and return 2nd instance" xr:uid="{ED4DE65D-CAFE-4EA5-8FDD-9BE3EC74749F}"/>
    <hyperlink ref="B16" location="'Reverse search'!A1" display="Reverse search" xr:uid="{F6327E9F-54C4-4AFB-B49F-7F3C26FCD379}"/>
    <hyperlink ref="B17" location="'Compare columns for match'!A1" display="Compare two columns for matches" xr:uid="{101CF2B5-196F-4B0A-9D8A-62426E3557B5}"/>
    <hyperlink ref="B12" location="'Vlookup 2 values'!A1" display="Vlookup based on two values" xr:uid="{643851EA-0B54-4CA2-A743-02EB3DC028E8}"/>
    <hyperlink ref="C9:D9" r:id="rId3" display="Excel LOOKUP function with formula examples" xr:uid="{77F4A99B-E1CE-4CC9-89AE-67B2AC33A896}"/>
    <hyperlink ref="B16:C16" location="'Associated value'!A1" display="Get a value associated with the last entry" xr:uid="{B4D0913F-81A5-4576-89C6-8242D4F93A5B}"/>
    <hyperlink ref="B17:C17" location="'Alternative to nested IFs'!A1" display="Lookup formula as an alternative to nested Ifs" xr:uid="{D3A7370D-79BF-4DFF-9313-D0AF1CB5BE8C}"/>
    <hyperlink ref="B12:C12" location="'H Lookup'!A1" display="Vertical Lookup formula" xr:uid="{BC65AA35-A694-4306-98EA-1988F0762C96}"/>
    <hyperlink ref="B13:C13" location="'V Lookup'!A1" display="Horizontal Lookup formula" xr:uid="{56E7A735-6BE8-4DAC-B43A-369A5BEE43DF}"/>
    <hyperlink ref="B14:C14" location="'Last no-empty cell in column'!A1" display="Look up the last non-blank cell in a column" xr:uid="{A3729C19-D199-4490-9BF7-6B47EFB1D212}"/>
    <hyperlink ref="B15:C15" location="'Last no-empty cell row in row'!A1" display="Look up the last non-empty cell in a row" xr:uid="{5E1AA62E-9C0A-46B9-892F-7ECFFEB17521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B10" sqref="B10"/>
    </sheetView>
  </sheetViews>
  <sheetFormatPr defaultRowHeight="14.25" x14ac:dyDescent="0.45"/>
  <cols>
    <col min="4" max="4" width="10.59765625" bestFit="1" customWidth="1"/>
  </cols>
  <sheetData>
    <row r="1" spans="1:6" x14ac:dyDescent="0.45">
      <c r="A1" s="5" t="s">
        <v>29</v>
      </c>
      <c r="B1" s="5"/>
      <c r="D1" s="5" t="s">
        <v>28</v>
      </c>
      <c r="E1" s="5"/>
      <c r="F1" s="5"/>
    </row>
    <row r="2" spans="1:6" x14ac:dyDescent="0.45">
      <c r="A2" s="1" t="s">
        <v>0</v>
      </c>
      <c r="B2" s="1" t="s">
        <v>1</v>
      </c>
      <c r="D2" s="1" t="s">
        <v>0</v>
      </c>
      <c r="E2" s="1" t="s">
        <v>1</v>
      </c>
      <c r="F2" s="1" t="s">
        <v>12</v>
      </c>
    </row>
    <row r="3" spans="1:6" x14ac:dyDescent="0.45">
      <c r="A3" t="s">
        <v>11</v>
      </c>
      <c r="B3" s="2" t="s">
        <v>3</v>
      </c>
      <c r="D3" t="s">
        <v>11</v>
      </c>
      <c r="E3" s="2" t="s">
        <v>3</v>
      </c>
      <c r="F3" s="4">
        <v>42739</v>
      </c>
    </row>
    <row r="4" spans="1:6" x14ac:dyDescent="0.45">
      <c r="A4" t="s">
        <v>8</v>
      </c>
      <c r="B4" t="s">
        <v>2</v>
      </c>
      <c r="D4" t="s">
        <v>8</v>
      </c>
      <c r="E4" t="s">
        <v>2</v>
      </c>
      <c r="F4" s="4">
        <v>43086</v>
      </c>
    </row>
    <row r="5" spans="1:6" x14ac:dyDescent="0.45">
      <c r="A5" t="s">
        <v>9</v>
      </c>
      <c r="B5" s="2" t="s">
        <v>5</v>
      </c>
      <c r="D5" t="s">
        <v>9</v>
      </c>
      <c r="E5" s="2" t="s">
        <v>5</v>
      </c>
      <c r="F5" s="4">
        <v>42953</v>
      </c>
    </row>
    <row r="6" spans="1:6" x14ac:dyDescent="0.45">
      <c r="A6" t="s">
        <v>10</v>
      </c>
      <c r="B6" s="2" t="s">
        <v>4</v>
      </c>
      <c r="D6" t="s">
        <v>10</v>
      </c>
      <c r="E6" s="2" t="s">
        <v>4</v>
      </c>
      <c r="F6" s="4">
        <v>42860</v>
      </c>
    </row>
    <row r="7" spans="1:6" x14ac:dyDescent="0.45">
      <c r="B7" s="2"/>
    </row>
    <row r="8" spans="1:6" x14ac:dyDescent="0.45">
      <c r="A8" s="5" t="s">
        <v>6</v>
      </c>
      <c r="B8" s="5"/>
      <c r="D8" s="5" t="s">
        <v>6</v>
      </c>
      <c r="E8" s="5"/>
      <c r="F8" s="5"/>
    </row>
    <row r="9" spans="1:6" x14ac:dyDescent="0.45">
      <c r="A9" s="3" t="s">
        <v>0</v>
      </c>
      <c r="B9" t="s">
        <v>9</v>
      </c>
      <c r="D9" s="3" t="s">
        <v>0</v>
      </c>
      <c r="E9" t="s">
        <v>9</v>
      </c>
    </row>
    <row r="10" spans="1:6" x14ac:dyDescent="0.45">
      <c r="A10" s="3" t="s">
        <v>1</v>
      </c>
      <c r="B10" t="str">
        <f xml:space="preserve"> LOOKUP($B$9,$A$3:$A$6,$B$3:$B$6)</f>
        <v>Apples</v>
      </c>
      <c r="D10" s="3" t="s">
        <v>12</v>
      </c>
      <c r="E10" s="4">
        <f xml:space="preserve"> LOOKUP($E$9,$D$3:$F$6)</f>
        <v>42953</v>
      </c>
    </row>
    <row r="11" spans="1:6" x14ac:dyDescent="0.45">
      <c r="B11" s="2"/>
    </row>
    <row r="12" spans="1:6" x14ac:dyDescent="0.45">
      <c r="B12" s="2"/>
    </row>
    <row r="13" spans="1:6" x14ac:dyDescent="0.45">
      <c r="B13" s="2"/>
    </row>
    <row r="14" spans="1:6" x14ac:dyDescent="0.45">
      <c r="B14" s="2"/>
    </row>
  </sheetData>
  <sortState xmlns:xlrd2="http://schemas.microsoft.com/office/spreadsheetml/2017/richdata2" ref="A2:B5">
    <sortCondition ref="A2"/>
  </sortState>
  <mergeCells count="4">
    <mergeCell ref="A8:B8"/>
    <mergeCell ref="A1:B1"/>
    <mergeCell ref="D1:F1"/>
    <mergeCell ref="D8:F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workbookViewId="0">
      <selection activeCell="B3" sqref="B3"/>
    </sheetView>
  </sheetViews>
  <sheetFormatPr defaultRowHeight="14.25" x14ac:dyDescent="0.45"/>
  <sheetData>
    <row r="1" spans="1:8" x14ac:dyDescent="0.45">
      <c r="A1" s="5" t="s">
        <v>6</v>
      </c>
      <c r="B1" s="5"/>
      <c r="D1" s="1" t="s">
        <v>0</v>
      </c>
      <c r="E1" t="s">
        <v>7</v>
      </c>
      <c r="F1" t="s">
        <v>8</v>
      </c>
      <c r="G1" t="s">
        <v>9</v>
      </c>
      <c r="H1" t="s">
        <v>10</v>
      </c>
    </row>
    <row r="2" spans="1:8" x14ac:dyDescent="0.45">
      <c r="A2" s="3" t="s">
        <v>0</v>
      </c>
      <c r="B2" t="s">
        <v>9</v>
      </c>
      <c r="D2" s="1" t="s">
        <v>1</v>
      </c>
      <c r="E2" s="2" t="s">
        <v>3</v>
      </c>
      <c r="F2" t="s">
        <v>2</v>
      </c>
      <c r="G2" s="2" t="s">
        <v>5</v>
      </c>
      <c r="H2" s="2" t="s">
        <v>4</v>
      </c>
    </row>
    <row r="3" spans="1:8" x14ac:dyDescent="0.45">
      <c r="A3" s="3" t="s">
        <v>1</v>
      </c>
      <c r="B3" t="str">
        <f xml:space="preserve"> LOOKUP($B$2, $E$1:$H$1,$E$2:$H$2)</f>
        <v>Apples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workbookViewId="0">
      <selection activeCell="F2" sqref="F2"/>
    </sheetView>
  </sheetViews>
  <sheetFormatPr defaultRowHeight="14.25" x14ac:dyDescent="0.45"/>
  <cols>
    <col min="3" max="3" width="10.73046875" customWidth="1"/>
    <col min="5" max="5" width="10.59765625" bestFit="1" customWidth="1"/>
  </cols>
  <sheetData>
    <row r="1" spans="1:9" x14ac:dyDescent="0.45">
      <c r="A1" s="1" t="s">
        <v>0</v>
      </c>
      <c r="B1" s="1" t="s">
        <v>1</v>
      </c>
      <c r="C1" s="1" t="s">
        <v>12</v>
      </c>
      <c r="E1" s="5" t="s">
        <v>13</v>
      </c>
      <c r="F1" s="5"/>
    </row>
    <row r="2" spans="1:9" x14ac:dyDescent="0.45">
      <c r="A2" t="s">
        <v>11</v>
      </c>
      <c r="B2" s="2" t="s">
        <v>3</v>
      </c>
      <c r="C2" s="4">
        <v>42739</v>
      </c>
      <c r="E2" s="3" t="s">
        <v>0</v>
      </c>
      <c r="F2" t="str">
        <f>LOOKUP(2,1/(A:A&lt;&gt;""),A:A)</f>
        <v>Tom</v>
      </c>
      <c r="G2" t="s">
        <v>15</v>
      </c>
    </row>
    <row r="3" spans="1:9" x14ac:dyDescent="0.45">
      <c r="A3" t="s">
        <v>8</v>
      </c>
      <c r="B3" t="s">
        <v>2</v>
      </c>
      <c r="C3" s="4">
        <v>43086</v>
      </c>
      <c r="E3" s="3" t="s">
        <v>1</v>
      </c>
      <c r="F3" t="str">
        <f>LOOKUP(2,1/(A:A&lt;&gt;""),B:B)</f>
        <v>Bananas</v>
      </c>
      <c r="G3" t="s">
        <v>14</v>
      </c>
    </row>
    <row r="4" spans="1:9" x14ac:dyDescent="0.45">
      <c r="A4" t="s">
        <v>9</v>
      </c>
      <c r="B4" s="2" t="s">
        <v>5</v>
      </c>
      <c r="C4" s="4">
        <v>42953</v>
      </c>
      <c r="E4" s="3" t="s">
        <v>12</v>
      </c>
      <c r="F4" s="4">
        <f>LOOKUP(2,1/(A:A&lt;&gt;""),C:C)</f>
        <v>42860</v>
      </c>
      <c r="G4" s="4" t="s">
        <v>16</v>
      </c>
    </row>
    <row r="5" spans="1:9" x14ac:dyDescent="0.45">
      <c r="A5" t="s">
        <v>10</v>
      </c>
      <c r="B5" s="2" t="s">
        <v>4</v>
      </c>
      <c r="C5" s="4">
        <v>42860</v>
      </c>
    </row>
    <row r="6" spans="1:9" x14ac:dyDescent="0.45">
      <c r="B6" s="2"/>
    </row>
    <row r="7" spans="1:9" x14ac:dyDescent="0.45">
      <c r="B7" s="2"/>
    </row>
    <row r="9" spans="1:9" x14ac:dyDescent="0.45">
      <c r="B9" s="2"/>
    </row>
    <row r="10" spans="1:9" x14ac:dyDescent="0.45">
      <c r="B10" s="2"/>
    </row>
    <row r="11" spans="1:9" x14ac:dyDescent="0.45">
      <c r="B11" s="2"/>
    </row>
    <row r="12" spans="1:9" x14ac:dyDescent="0.45">
      <c r="B12" s="2"/>
    </row>
    <row r="13" spans="1:9" x14ac:dyDescent="0.45">
      <c r="B13" s="2"/>
      <c r="I13">
        <f>LOOKUP(2,1/(A:A&lt;&gt;""),ROW(A:A))</f>
        <v>5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workbookViewId="0">
      <selection activeCell="B7" sqref="B7"/>
    </sheetView>
  </sheetViews>
  <sheetFormatPr defaultRowHeight="14.25" x14ac:dyDescent="0.45"/>
  <cols>
    <col min="1" max="1" width="10.59765625" bestFit="1" customWidth="1"/>
    <col min="3" max="3" width="10.73046875" customWidth="1"/>
    <col min="5" max="5" width="10.59765625" customWidth="1"/>
  </cols>
  <sheetData>
    <row r="1" spans="1:5" x14ac:dyDescent="0.45">
      <c r="A1" s="1" t="s">
        <v>0</v>
      </c>
      <c r="B1" t="s">
        <v>11</v>
      </c>
      <c r="C1" t="s">
        <v>8</v>
      </c>
      <c r="D1" t="s">
        <v>9</v>
      </c>
      <c r="E1" t="s">
        <v>10</v>
      </c>
    </row>
    <row r="2" spans="1:5" x14ac:dyDescent="0.45">
      <c r="A2" s="1" t="s">
        <v>1</v>
      </c>
      <c r="B2" s="2" t="s">
        <v>3</v>
      </c>
      <c r="C2" t="s">
        <v>2</v>
      </c>
      <c r="D2" s="2" t="s">
        <v>5</v>
      </c>
      <c r="E2" s="2" t="s">
        <v>4</v>
      </c>
    </row>
    <row r="3" spans="1:5" x14ac:dyDescent="0.45">
      <c r="A3" s="1" t="s">
        <v>12</v>
      </c>
      <c r="B3" s="4">
        <v>42739</v>
      </c>
      <c r="C3" s="4">
        <v>43086</v>
      </c>
      <c r="D3" s="4">
        <v>42953</v>
      </c>
      <c r="E3" s="4">
        <v>42860</v>
      </c>
    </row>
    <row r="4" spans="1:5" x14ac:dyDescent="0.45">
      <c r="B4" s="2"/>
    </row>
    <row r="5" spans="1:5" x14ac:dyDescent="0.45">
      <c r="B5" s="2"/>
    </row>
    <row r="6" spans="1:5" x14ac:dyDescent="0.45">
      <c r="A6" s="5" t="s">
        <v>13</v>
      </c>
      <c r="B6" s="5"/>
    </row>
    <row r="7" spans="1:5" x14ac:dyDescent="0.45">
      <c r="A7" s="3" t="s">
        <v>0</v>
      </c>
      <c r="B7" t="str">
        <f>LOOKUP(2,1/(1:1&lt;&gt;""),1:1)</f>
        <v>Tom</v>
      </c>
      <c r="C7" t="s">
        <v>17</v>
      </c>
    </row>
    <row r="8" spans="1:5" x14ac:dyDescent="0.45">
      <c r="A8" s="3" t="s">
        <v>1</v>
      </c>
      <c r="B8" t="str">
        <f t="shared" ref="B8:B9" si="0">LOOKUP(2,1/(2:2&lt;&gt;""),2:2)</f>
        <v>Bananas</v>
      </c>
      <c r="C8" t="s">
        <v>18</v>
      </c>
    </row>
    <row r="9" spans="1:5" x14ac:dyDescent="0.45">
      <c r="A9" s="3" t="s">
        <v>12</v>
      </c>
      <c r="B9" s="4">
        <f t="shared" si="0"/>
        <v>42860</v>
      </c>
      <c r="C9" s="4" t="s">
        <v>19</v>
      </c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"/>
  <sheetViews>
    <sheetView workbookViewId="0">
      <selection activeCell="I2" sqref="I2"/>
    </sheetView>
  </sheetViews>
  <sheetFormatPr defaultRowHeight="14.25" x14ac:dyDescent="0.45"/>
  <cols>
    <col min="9" max="9" width="9.86328125" customWidth="1"/>
  </cols>
  <sheetData>
    <row r="1" spans="1:9" x14ac:dyDescent="0.45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13</v>
      </c>
    </row>
    <row r="2" spans="1:9" x14ac:dyDescent="0.45">
      <c r="A2" t="s">
        <v>11</v>
      </c>
      <c r="B2" s="2"/>
      <c r="C2" s="4" t="s">
        <v>27</v>
      </c>
      <c r="E2" t="s">
        <v>27</v>
      </c>
      <c r="H2" t="s">
        <v>27</v>
      </c>
      <c r="I2" t="str">
        <f>LOOKUP(2,1/(B2:H2="yes"),$B$1:$H$1)</f>
        <v>Jul</v>
      </c>
    </row>
    <row r="3" spans="1:9" x14ac:dyDescent="0.45">
      <c r="A3" t="s">
        <v>8</v>
      </c>
      <c r="B3" t="s">
        <v>27</v>
      </c>
      <c r="C3" s="4"/>
      <c r="F3" t="s">
        <v>27</v>
      </c>
      <c r="G3" t="s">
        <v>27</v>
      </c>
      <c r="I3" t="str">
        <f t="shared" ref="I3:I5" si="0">LOOKUP(2,1/(B3:H3="yes"),$B$1:$H$1)</f>
        <v>Jun</v>
      </c>
    </row>
    <row r="4" spans="1:9" x14ac:dyDescent="0.45">
      <c r="A4" t="s">
        <v>9</v>
      </c>
      <c r="B4" s="2" t="s">
        <v>27</v>
      </c>
      <c r="C4" s="4"/>
      <c r="D4" t="s">
        <v>27</v>
      </c>
      <c r="F4" t="s">
        <v>27</v>
      </c>
      <c r="I4" t="str">
        <f t="shared" si="0"/>
        <v>May</v>
      </c>
    </row>
    <row r="5" spans="1:9" x14ac:dyDescent="0.45">
      <c r="A5" t="s">
        <v>10</v>
      </c>
      <c r="B5" s="2"/>
      <c r="C5" s="4" t="s">
        <v>27</v>
      </c>
      <c r="E5" t="s">
        <v>27</v>
      </c>
      <c r="H5" t="s">
        <v>27</v>
      </c>
      <c r="I5" t="str">
        <f t="shared" si="0"/>
        <v>Jul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/>
  </sheetViews>
  <sheetFormatPr defaultRowHeight="14.25" x14ac:dyDescent="0.45"/>
  <cols>
    <col min="2" max="3" width="13.265625" bestFit="1" customWidth="1"/>
    <col min="5" max="5" width="10" customWidth="1"/>
    <col min="6" max="6" width="13.265625" bestFit="1" customWidth="1"/>
  </cols>
  <sheetData>
    <row r="1" spans="1:6" x14ac:dyDescent="0.45">
      <c r="A1" s="1" t="s">
        <v>52</v>
      </c>
      <c r="B1" s="1" t="s">
        <v>54</v>
      </c>
      <c r="C1" s="1" t="s">
        <v>53</v>
      </c>
    </row>
    <row r="2" spans="1:6" x14ac:dyDescent="0.45">
      <c r="A2" t="s">
        <v>49</v>
      </c>
      <c r="B2" t="str">
        <f>LOOKUP(A2, {"c";"d";"t"}, {"Completed";"Development";"Testing"})</f>
        <v>Testing</v>
      </c>
      <c r="C2" t="str">
        <f>IF(A2="c", "Completed", IF(A2="d", "Development",
IF(A2="t", "Testing", "")))</f>
        <v>Testing</v>
      </c>
    </row>
    <row r="3" spans="1:6" x14ac:dyDescent="0.45">
      <c r="A3" t="s">
        <v>50</v>
      </c>
      <c r="B3" t="str">
        <f>LOOKUP(A3, {"c";"d";"t"}, {"Completed";"Development";"Testing"})</f>
        <v>Completed</v>
      </c>
      <c r="C3" t="str">
        <f t="shared" ref="C3:C7" si="0">IF(A3="c", "Completed", IF(A3="d", "Development",
IF(A3="t", "Testing", "")))</f>
        <v>Completed</v>
      </c>
    </row>
    <row r="4" spans="1:6" x14ac:dyDescent="0.45">
      <c r="A4" t="s">
        <v>51</v>
      </c>
      <c r="B4" t="str">
        <f>LOOKUP(A4, {"c";"d";"t"}, {"Completed";"Development";"Testing"})</f>
        <v>Development</v>
      </c>
      <c r="C4" t="str">
        <f t="shared" si="0"/>
        <v>Development</v>
      </c>
    </row>
    <row r="5" spans="1:6" x14ac:dyDescent="0.45">
      <c r="A5" t="s">
        <v>51</v>
      </c>
      <c r="B5" t="str">
        <f>LOOKUP(A5, {"c";"d";"t"}, {"Completed";"Development";"Testing"})</f>
        <v>Development</v>
      </c>
      <c r="C5" t="str">
        <f t="shared" si="0"/>
        <v>Development</v>
      </c>
    </row>
    <row r="6" spans="1:6" x14ac:dyDescent="0.45">
      <c r="A6" t="s">
        <v>49</v>
      </c>
      <c r="B6" t="str">
        <f>LOOKUP(A6, {"c";"d";"t"}, {"Completed";"Development";"Testing"})</f>
        <v>Testing</v>
      </c>
      <c r="C6" t="str">
        <f t="shared" si="0"/>
        <v>Testing</v>
      </c>
    </row>
    <row r="7" spans="1:6" x14ac:dyDescent="0.45">
      <c r="A7" t="s">
        <v>50</v>
      </c>
      <c r="B7" t="str">
        <f>LOOKUP(A7, {"c";"d";"t"}, {"Completed";"Development";"Testing"})</f>
        <v>Completed</v>
      </c>
      <c r="C7" t="str">
        <f t="shared" si="0"/>
        <v>Completed</v>
      </c>
    </row>
    <row r="11" spans="1:6" x14ac:dyDescent="0.45">
      <c r="A11" s="1" t="s">
        <v>40</v>
      </c>
      <c r="B11" s="1" t="s">
        <v>47</v>
      </c>
      <c r="C11" s="1" t="s">
        <v>48</v>
      </c>
      <c r="E11" s="1" t="s">
        <v>40</v>
      </c>
      <c r="F11" s="1" t="s">
        <v>48</v>
      </c>
    </row>
    <row r="12" spans="1:6" x14ac:dyDescent="0.45">
      <c r="A12" t="s">
        <v>46</v>
      </c>
      <c r="B12">
        <v>30</v>
      </c>
      <c r="C12" t="s">
        <v>49</v>
      </c>
      <c r="E12" t="s">
        <v>41</v>
      </c>
      <c r="F12" t="str">
        <f>LOOKUP(VLOOKUP(E12, $A$12:$C$17, 3, FALSE), {"c";"d";"t"}, {"Completed";"Development";"Testing"})</f>
        <v>Development</v>
      </c>
    </row>
    <row r="13" spans="1:6" x14ac:dyDescent="0.45">
      <c r="A13" t="s">
        <v>45</v>
      </c>
      <c r="B13">
        <v>60</v>
      </c>
      <c r="C13" t="s">
        <v>50</v>
      </c>
      <c r="E13" t="s">
        <v>42</v>
      </c>
      <c r="F13" t="str">
        <f>LOOKUP(VLOOKUP(E13, $A$12:$C$17, 3, FALSE), {"c";"d";"t"}, {"Completed";"Development";"Testing"})</f>
        <v>Testing</v>
      </c>
    </row>
    <row r="14" spans="1:6" x14ac:dyDescent="0.45">
      <c r="A14" t="s">
        <v>41</v>
      </c>
      <c r="B14">
        <v>25</v>
      </c>
      <c r="C14" t="s">
        <v>51</v>
      </c>
      <c r="E14" t="s">
        <v>43</v>
      </c>
      <c r="F14" t="str">
        <f>LOOKUP(VLOOKUP(E14, $A$12:$C$17, 3, FALSE), {"c";"d";"t"}, {"Completed";"Development";"Testing"})</f>
        <v>Development</v>
      </c>
    </row>
    <row r="15" spans="1:6" x14ac:dyDescent="0.45">
      <c r="A15" t="s">
        <v>43</v>
      </c>
      <c r="B15">
        <v>72</v>
      </c>
      <c r="C15" t="s">
        <v>51</v>
      </c>
      <c r="E15" t="s">
        <v>44</v>
      </c>
      <c r="F15" t="str">
        <f>LOOKUP(VLOOKUP(E15, $A$12:$C$17, 3, FALSE), {"c";"d";"t"}, {"Completed";"Development";"Testing"})</f>
        <v>Completed</v>
      </c>
    </row>
    <row r="16" spans="1:6" x14ac:dyDescent="0.45">
      <c r="A16" t="s">
        <v>42</v>
      </c>
      <c r="B16">
        <v>123</v>
      </c>
      <c r="C16" t="s">
        <v>49</v>
      </c>
      <c r="E16" t="s">
        <v>45</v>
      </c>
      <c r="F16" t="str">
        <f>LOOKUP(VLOOKUP(E16, $A$12:$C$17, 3, FALSE), {"c";"d";"t"}, {"Completed";"Development";"Testing"})</f>
        <v>Completed</v>
      </c>
    </row>
    <row r="17" spans="1:6" x14ac:dyDescent="0.45">
      <c r="A17" t="s">
        <v>44</v>
      </c>
      <c r="B17">
        <v>18</v>
      </c>
      <c r="C17" t="s">
        <v>50</v>
      </c>
      <c r="E17" t="s">
        <v>46</v>
      </c>
      <c r="F17" t="str">
        <f>LOOKUP(VLOOKUP(E17, $A$12:$C$17, 3, FALSE), {"c";"d";"t"}, {"Completed";"Development";"Testing"})</f>
        <v>Testing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Lookup Examples</vt:lpstr>
      <vt:lpstr>H Lookup</vt:lpstr>
      <vt:lpstr>V Lookup</vt:lpstr>
      <vt:lpstr>Last no-empty cell in column</vt:lpstr>
      <vt:lpstr>Last no-empty cell row in row</vt:lpstr>
      <vt:lpstr>Associated value</vt:lpstr>
      <vt:lpstr>Alternative to nested 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2016-10-18T18:40:21Z</dcterms:created>
  <dcterms:modified xsi:type="dcterms:W3CDTF">2020-11-26T08:40:54Z</dcterms:modified>
</cp:coreProperties>
</file>